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zano\Downloads\"/>
    </mc:Choice>
  </mc:AlternateContent>
  <xr:revisionPtr revIDLastSave="0" documentId="13_ncr:1_{722BD9AC-5C82-4B99-8A8B-9FB1130B4A5B}" xr6:coauthVersionLast="47" xr6:coauthVersionMax="47" xr10:uidLastSave="{00000000-0000-0000-0000-000000000000}"/>
  <bookViews>
    <workbookView xWindow="28680" yWindow="1080" windowWidth="29040" windowHeight="15840" firstSheet="1" activeTab="1" xr2:uid="{00000000-000D-0000-FFFF-FFFF00000000}"/>
  </bookViews>
  <sheets>
    <sheet name="Planilha1" sheetId="2" state="hidden" r:id="rId1"/>
    <sheet name="PLAN ORÇAM. SERV MANUT" sheetId="1" r:id="rId2"/>
    <sheet name="RELAT MANUT CORRETIVA" sheetId="3" r:id="rId3"/>
  </sheets>
  <definedNames>
    <definedName name="_xlnm._FilterDatabase" localSheetId="0" hidden="1">Planilha1!$A$1:$E$914</definedName>
    <definedName name="_xlnm.Print_Area" localSheetId="1">'PLAN ORÇAM. SERV MANUT'!$A$1:$J$12</definedName>
    <definedName name="_xlnm.Print_Titles" localSheetId="1">'PLAN ORÇAM. SERV MANUT'!$3:$10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I19" i="3"/>
  <c r="G19" i="3"/>
  <c r="J18" i="3"/>
  <c r="I18" i="3"/>
  <c r="J17" i="3"/>
  <c r="J16" i="3" s="1"/>
  <c r="J20" i="3" s="1"/>
  <c r="J22" i="3" s="1"/>
  <c r="I17" i="3"/>
  <c r="I16" i="3" s="1"/>
  <c r="I20" i="3" s="1"/>
  <c r="I22" i="3" s="1"/>
  <c r="G28" i="1" l="1"/>
  <c r="I28" i="1" s="1"/>
  <c r="G27" i="1"/>
  <c r="I27" i="1" s="1"/>
  <c r="J28" i="1"/>
  <c r="J27" i="1"/>
  <c r="G26" i="1"/>
  <c r="I26" i="1" s="1"/>
  <c r="G25" i="1"/>
  <c r="I25" i="1" s="1"/>
  <c r="G24" i="1"/>
  <c r="I24" i="1" s="1"/>
  <c r="G23" i="1"/>
  <c r="I23" i="1" s="1"/>
  <c r="G22" i="1"/>
  <c r="G21" i="1"/>
  <c r="I21" i="1" s="1"/>
  <c r="J23" i="1"/>
  <c r="J22" i="1"/>
  <c r="I22" i="1"/>
  <c r="J21" i="1"/>
  <c r="J24" i="1"/>
  <c r="J25" i="1"/>
  <c r="J26" i="1"/>
  <c r="I17" i="1" l="1"/>
  <c r="J17" i="1"/>
  <c r="I18" i="1"/>
  <c r="J18" i="1"/>
  <c r="I19" i="1"/>
  <c r="J19" i="1"/>
  <c r="I20" i="1"/>
  <c r="J20" i="1"/>
  <c r="I16" i="1" l="1"/>
  <c r="I29" i="1" s="1"/>
  <c r="I31" i="1" s="1"/>
  <c r="J16" i="1"/>
  <c r="J29" i="1" s="1"/>
  <c r="J31" i="1" s="1"/>
</calcChain>
</file>

<file path=xl/sharedStrings.xml><?xml version="1.0" encoding="utf-8"?>
<sst xmlns="http://schemas.openxmlformats.org/spreadsheetml/2006/main" count="2888" uniqueCount="1893">
  <si>
    <t>DE ACORDO: Eng. Contratada (nome)</t>
  </si>
  <si>
    <t>ELABORADO Por Eng. ASF (nome)</t>
  </si>
  <si>
    <t>Assinaturas:</t>
  </si>
  <si>
    <t xml:space="preserve">TOTAL GERAL COM INCIDÊNCIA DO B.D.I. - PREÇO = </t>
  </si>
  <si>
    <t xml:space="preserve">SUB TOTAL - CUSTOS = </t>
  </si>
  <si>
    <t>CUSTO TOTAL</t>
  </si>
  <si>
    <t>CUSTO ESTIMADO</t>
  </si>
  <si>
    <t>QTD. EXECUTADA</t>
  </si>
  <si>
    <t>QTD. ORÇADO</t>
  </si>
  <si>
    <t>CUSTO UNIT R$</t>
  </si>
  <si>
    <t>UNID</t>
  </si>
  <si>
    <t>DESCRIÇÃO</t>
  </si>
  <si>
    <t>ITEM EDIF</t>
  </si>
  <si>
    <t>ITEM SAP</t>
  </si>
  <si>
    <t xml:space="preserve">CONTRATADA: </t>
  </si>
  <si>
    <t>TAXA BDI</t>
  </si>
  <si>
    <t>LOCAL:</t>
  </si>
  <si>
    <t>DATA:</t>
  </si>
  <si>
    <t>DESCRIÇÃO DO SERVIÇO:</t>
  </si>
  <si>
    <t>M066025</t>
  </si>
  <si>
    <t>RETIRADA TELHA GERAL EXCL TELHA BARRO VI</t>
  </si>
  <si>
    <t>M2</t>
  </si>
  <si>
    <t>M060222</t>
  </si>
  <si>
    <t>TELHA ONDULADA CRFS 8MM</t>
  </si>
  <si>
    <t>M100261</t>
  </si>
  <si>
    <t>TUBO PVC RIGID SOLDAV LINH AGUA 25MM 3/4</t>
  </si>
  <si>
    <t>M</t>
  </si>
  <si>
    <t>M106003</t>
  </si>
  <si>
    <t>RETIRADA DE TUBULACAO PVC RIGIDO ATE 4"</t>
  </si>
  <si>
    <t>M109001</t>
  </si>
  <si>
    <t>DESENTUPIM RAMAIS ESGOTO OU AGUAS PLUVIA</t>
  </si>
  <si>
    <t>M050309</t>
  </si>
  <si>
    <t>MANTA ASFALTICA 4MM C/ VEU POLIE A MACAR</t>
  </si>
  <si>
    <t>CÓDIGO PM07</t>
  </si>
  <si>
    <t>CÓDIGO</t>
  </si>
  <si>
    <t>DESCRICAO</t>
  </si>
  <si>
    <t>UNIDADE</t>
  </si>
  <si>
    <t>M010105</t>
  </si>
  <si>
    <t>CARGA MECA REMO ENTUL INCL TRANS ATE 1KM</t>
  </si>
  <si>
    <t>M3</t>
  </si>
  <si>
    <t>M010106</t>
  </si>
  <si>
    <t>CARGA MANU REMO ENTU INCLU TRANS ATE 1KM</t>
  </si>
  <si>
    <t>M010107</t>
  </si>
  <si>
    <t>REMOC ENTU CACAM INCL CARG MANU DESC BOT</t>
  </si>
  <si>
    <t>M010202</t>
  </si>
  <si>
    <t>CORTE E ESPALHAMENTO DENTRO DA OBRA</t>
  </si>
  <si>
    <t>M010205</t>
  </si>
  <si>
    <t>ATERRO INCLUSIVE COMPACTACAO</t>
  </si>
  <si>
    <t>M010401</t>
  </si>
  <si>
    <t>ESCAVACA MAN PROFUN IGUAL OU INFER 1,50M</t>
  </si>
  <si>
    <t>M010410</t>
  </si>
  <si>
    <t>APILOAMENTO FUNDO D VALAS P SIMPL REGULA</t>
  </si>
  <si>
    <t>M010415</t>
  </si>
  <si>
    <t>LASTRO DE BRITA</t>
  </si>
  <si>
    <t>M010416</t>
  </si>
  <si>
    <t>LASTRO DE CONCRETO 150KG CIMM3</t>
  </si>
  <si>
    <t>M010480</t>
  </si>
  <si>
    <t>REATERRO DE VALAS INCLUSIVE COMPACTACAO</t>
  </si>
  <si>
    <t>M010501</t>
  </si>
  <si>
    <t>TAPUME CHAPA COMPENSADA 6MM</t>
  </si>
  <si>
    <t>M035001</t>
  </si>
  <si>
    <t>DEMOLICAO MECANIZADA DE CONCRETO SIMPLES</t>
  </si>
  <si>
    <t>M035002</t>
  </si>
  <si>
    <t>DEMOLICAO MECANIZADA DE CONCRETO ARMADO</t>
  </si>
  <si>
    <t>M035003</t>
  </si>
  <si>
    <t>DEMOLICAO MANUAL DE CONCRETO SIMPLES</t>
  </si>
  <si>
    <t>M035004</t>
  </si>
  <si>
    <t>DEMOLICAO MANUAL DE CONCRETO ARMADO</t>
  </si>
  <si>
    <t>M036001</t>
  </si>
  <si>
    <t>FORNEC MONTA ESTRUT META VERTIC NAO PATI</t>
  </si>
  <si>
    <t>KG</t>
  </si>
  <si>
    <t>M036002</t>
  </si>
  <si>
    <t>FORNEC MONTA ESTRUT META VERTIC PATINAVE</t>
  </si>
  <si>
    <t>M040102</t>
  </si>
  <si>
    <t>TIJOLOS MACICOS COMUNS 1/2 TIJOLO</t>
  </si>
  <si>
    <t>M040116</t>
  </si>
  <si>
    <t>TIJOLOS CERAMICOS FURADOS 1 TIJOLO</t>
  </si>
  <si>
    <t>M040125</t>
  </si>
  <si>
    <t>TIJOLOS DE VIDRO CANELADO 19X19CM</t>
  </si>
  <si>
    <t>M040126</t>
  </si>
  <si>
    <t>TIJOLOS DE VIDRO TIJOLINHO 19X19CM</t>
  </si>
  <si>
    <t>M040127</t>
  </si>
  <si>
    <t>TIJOLOS DE VIDRO VENTILAC TIPO VENEZIANA</t>
  </si>
  <si>
    <t>M040131</t>
  </si>
  <si>
    <t>BLOCO VAZADO DE CONCRE ESTRUT 14CM 8MPA</t>
  </si>
  <si>
    <t>M040135</t>
  </si>
  <si>
    <t>BLOCO VAZADO DE CONCRE ESTRUTU 19CM 8MPA</t>
  </si>
  <si>
    <t>M040170</t>
  </si>
  <si>
    <t>BLOCO CERAMIC COMUM 14CM</t>
  </si>
  <si>
    <t>M040180</t>
  </si>
  <si>
    <t>TELA TIPO DEPLOYEE P REFORCO D ALVENARIA</t>
  </si>
  <si>
    <t>M040195</t>
  </si>
  <si>
    <t>ARMADURA ACO CA50 P BLO VAZA CONCR ESTRU</t>
  </si>
  <si>
    <t>M040197</t>
  </si>
  <si>
    <t>CONCRETO GROUT</t>
  </si>
  <si>
    <t>M040198</t>
  </si>
  <si>
    <t>VERGAS CINTAS E PILARETES DE CONCRETO</t>
  </si>
  <si>
    <t>M040351</t>
  </si>
  <si>
    <t>VL.01 DIV ACAB LAM MIOLO COL PAINEL/PAIN</t>
  </si>
  <si>
    <t>M045004</t>
  </si>
  <si>
    <t>DEMOLICAO ALVENARIA GERAL TIJOLOS BLOCOS</t>
  </si>
  <si>
    <t>M045007</t>
  </si>
  <si>
    <t>DEMOLICAO ALVENARIA DE ELEMENTOS VAZADOS</t>
  </si>
  <si>
    <t>M045009</t>
  </si>
  <si>
    <t>DEMOLICAO VERGAS CINTAS PILAR DE CONCRET</t>
  </si>
  <si>
    <t>M045010</t>
  </si>
  <si>
    <t>DEMOLICAO PLACA DIVISORIA GRANILI SIMILA</t>
  </si>
  <si>
    <t>M045015</t>
  </si>
  <si>
    <t>DEMOLICAO DIV CHAPA/TABUAS INCL ENTARUGA</t>
  </si>
  <si>
    <t>M046007</t>
  </si>
  <si>
    <t>RETIRADA ALVENARIA TIJ VIDRO/ELEME VAZAD</t>
  </si>
  <si>
    <t>M046010</t>
  </si>
  <si>
    <t>RETIRADA PLACA DIVISORIA GRANILITE SIMIL</t>
  </si>
  <si>
    <t>M047010</t>
  </si>
  <si>
    <t>RECOLOCA PLACA DIVISORIA GRANILITE SIMIL</t>
  </si>
  <si>
    <t>M050140</t>
  </si>
  <si>
    <t>REGULARIZ C/ARGAMASSA TRACO 1:3 MED 30MM</t>
  </si>
  <si>
    <t>M050143</t>
  </si>
  <si>
    <t>PINTURA PROTET C/TINTA BETUMINOSA 2 DEMA</t>
  </si>
  <si>
    <t>M050202</t>
  </si>
  <si>
    <t>ARGAMASSA IMP RESERV PISCINAS TR1:3 30MM</t>
  </si>
  <si>
    <t>M050243</t>
  </si>
  <si>
    <t>M050302</t>
  </si>
  <si>
    <t>ARGAMA IMPE CIM/ARE CALH/MARQ TR1:3 30MM</t>
  </si>
  <si>
    <t>M050312</t>
  </si>
  <si>
    <t>IMPERMEAB EMULSAO ASFALTI TECIDO 2 CAMAD</t>
  </si>
  <si>
    <t>M050340</t>
  </si>
  <si>
    <t>REGULARI C/ARGAMASSA TR 1:3 ESP MED 30MM</t>
  </si>
  <si>
    <t>M050343</t>
  </si>
  <si>
    <t>M050347</t>
  </si>
  <si>
    <t>PROTECAO MECANI ARGAMA TR 1:7 ESP ME30MM</t>
  </si>
  <si>
    <t>M050355</t>
  </si>
  <si>
    <t>ISOLA TER C/ ARGILA EXPA SOLTA ESPES70MM</t>
  </si>
  <si>
    <t>M050373</t>
  </si>
  <si>
    <t>ISOLA TER C/ POLIESTI EXPAN ESPESSU 50MM</t>
  </si>
  <si>
    <t>M050410</t>
  </si>
  <si>
    <t>MASTIQUE ELASTICO A BASE DE SILICONE</t>
  </si>
  <si>
    <t>DM3</t>
  </si>
  <si>
    <t>M050430</t>
  </si>
  <si>
    <t>MASTIQUE ELAST BASE POLIURETA MONOCOMPON</t>
  </si>
  <si>
    <t>M055001</t>
  </si>
  <si>
    <t>DEMOLIC ARGAMA IMPERME ESPESSU MEDI 30MM</t>
  </si>
  <si>
    <t>M055002</t>
  </si>
  <si>
    <t>DEMOLICAO SISTEMAS IMPERMEAB BASE ASFALT</t>
  </si>
  <si>
    <t>M055010</t>
  </si>
  <si>
    <t>DEMOLICAO CAPEAMEN PROTETOR C/ ARGAMASSA</t>
  </si>
  <si>
    <t>M055015</t>
  </si>
  <si>
    <t>DEMOLICAO ARGAM REGULARIZ ESPES MED 30MM</t>
  </si>
  <si>
    <t>M060130</t>
  </si>
  <si>
    <t>FORNECIMENTO ESTRUTUR METALICA P COBERTU</t>
  </si>
  <si>
    <t>M060131</t>
  </si>
  <si>
    <t>MONTAGEM ESTRUTURA METALICA P COBERTURA</t>
  </si>
  <si>
    <t>M060223</t>
  </si>
  <si>
    <t>TELHA ESTU TRAPEZOI CRFS LAR UT 44CM 8MM</t>
  </si>
  <si>
    <t>M060243</t>
  </si>
  <si>
    <t>TELHA TRAPEZO DUPL ACO PINT E0,8MM 1FACE</t>
  </si>
  <si>
    <t>M060244</t>
  </si>
  <si>
    <t>TELHA TRAPEZOIDAL ACO ES 0,50MM REVEST B</t>
  </si>
  <si>
    <t>M060247</t>
  </si>
  <si>
    <t>TELHA TRAPE ACO E0,5MM H40MM PINT ELE 2F</t>
  </si>
  <si>
    <t>M060256</t>
  </si>
  <si>
    <t>CUMEEIRA NOR TELH TEC CRFS EST TRAP 44CM</t>
  </si>
  <si>
    <t>M060257</t>
  </si>
  <si>
    <t>CUMEEIRA NOR TELH TEC CRFS EST TRAP 90CM</t>
  </si>
  <si>
    <t>M060290</t>
  </si>
  <si>
    <t>CUMEEIRA ALUMINI PERFIL ONDUL NORM 0,8MM</t>
  </si>
  <si>
    <t>M060291</t>
  </si>
  <si>
    <t>CUMEEIR ALUMINO PERFIL TRAPEZ NORM 0,8MM</t>
  </si>
  <si>
    <t>M060292</t>
  </si>
  <si>
    <t>CUMEEIR ALUMINI PERFIL ONDUL SHED E0,8MM</t>
  </si>
  <si>
    <t>M060293</t>
  </si>
  <si>
    <t>CUMEEIRA ALUMINI PERFIL TRAP SHED E0,8MM</t>
  </si>
  <si>
    <t>M060294</t>
  </si>
  <si>
    <t>CUMEEIRA TRAPE ACO ESP0,5MM H40MM L0,60M</t>
  </si>
  <si>
    <t>M060295</t>
  </si>
  <si>
    <t>CUMEEIRA ONDU ACO E0,50MM H17,5MM L0,60M</t>
  </si>
  <si>
    <t>M060296</t>
  </si>
  <si>
    <t>CUMEEIRA TRAP E0,5MM H40MM L0,60M PI BCA</t>
  </si>
  <si>
    <t>M060297</t>
  </si>
  <si>
    <t>CUMEEIRA OND E0,5MM H17,5MM L0,60M P BCA</t>
  </si>
  <si>
    <t>M065025</t>
  </si>
  <si>
    <t>DEMO TELHA GERA EXCL TEL BARRO COZI VIDR</t>
  </si>
  <si>
    <t>M066006</t>
  </si>
  <si>
    <t>RETIRADA ESTR MADEIRA TESOURAS TELHA OND</t>
  </si>
  <si>
    <t>M066008</t>
  </si>
  <si>
    <t>RETIRADA ESTRUT META INCLUS PERFIS FIXAC</t>
  </si>
  <si>
    <t>M066015</t>
  </si>
  <si>
    <t>RETIRADA FERRAGEM P MADEIRAMENTO TELHADO</t>
  </si>
  <si>
    <t>UN</t>
  </si>
  <si>
    <t>M066028</t>
  </si>
  <si>
    <t>RETIRAD TELHA EST CRF/CIM AMIANT LU 44CM</t>
  </si>
  <si>
    <t>M066029</t>
  </si>
  <si>
    <t>RETIRAD TELHA EST CRF/CIM AMIANT LU 90CM</t>
  </si>
  <si>
    <t>M066040</t>
  </si>
  <si>
    <t>RETIRADA CUMEEI/ESPIG D BARRO COZI/VIDRO</t>
  </si>
  <si>
    <t>M066090</t>
  </si>
  <si>
    <t>RETIR CUMEEI ESPIG MAT GERAL EXCL BAR VI</t>
  </si>
  <si>
    <t>M067015</t>
  </si>
  <si>
    <t>RECOLOCACAO FERRAGEM P MADEIRAME TELHADO</t>
  </si>
  <si>
    <t>M067025</t>
  </si>
  <si>
    <t>RECOLOCACAO TELHAS DE CRF ONDULADA COMUM</t>
  </si>
  <si>
    <t>M067029</t>
  </si>
  <si>
    <t>RECOLOC TELHAS ESTR CRFS/CIM LAR UT 90CM</t>
  </si>
  <si>
    <t>M067090</t>
  </si>
  <si>
    <t>RECOLOC CUMEEI/ESPIG MAT GER EXC BAR VID</t>
  </si>
  <si>
    <t>M068003</t>
  </si>
  <si>
    <t>REVIS ESCOVAC INC TOMA EXC TELHA BAR VID</t>
  </si>
  <si>
    <t>M068047</t>
  </si>
  <si>
    <t>PARAFUSO ROSCA SOBERBA FIX TELHA CRF/CIM</t>
  </si>
  <si>
    <t>M068049</t>
  </si>
  <si>
    <t>GANCHO C/ROSCA UMA EXTR FIXAC TELHA 90CM</t>
  </si>
  <si>
    <t>M068084</t>
  </si>
  <si>
    <t>PLACA VENTILAC P TELHA ESTRU TRAPEZO90CM</t>
  </si>
  <si>
    <t>M070103</t>
  </si>
  <si>
    <t>PM03-P.LISA ESP/SOL P/BOX P PCD 82X170CM</t>
  </si>
  <si>
    <t>M070104</t>
  </si>
  <si>
    <t>PM04 PORT LISA ESP SOLID P/ PCD 82X210CM</t>
  </si>
  <si>
    <t>M070105</t>
  </si>
  <si>
    <t>PM05 PORTA LISA ESPECIAL SOLIDA 62X210CM</t>
  </si>
  <si>
    <t>M070107</t>
  </si>
  <si>
    <t>PM07 PORTA LISA ESPECIAL SOLIDA 82X210CM</t>
  </si>
  <si>
    <t>M070108</t>
  </si>
  <si>
    <t>PM08 PORTA LISA ESPECIAL SOLIDA 92X210CM</t>
  </si>
  <si>
    <t>M070109</t>
  </si>
  <si>
    <t>PM09 PORTA LISA ESPECIA SOLIDA 102X210CM</t>
  </si>
  <si>
    <t>M070118</t>
  </si>
  <si>
    <t>PM18 P.LISA COM/ENC REV LAM MEL 92X210CM</t>
  </si>
  <si>
    <t>M070119</t>
  </si>
  <si>
    <t>PM19 P.LIS COM/ENC REV LAM MEL 102X210CM</t>
  </si>
  <si>
    <t>M070138</t>
  </si>
  <si>
    <t>PM38  PORTA VENEZIANA 92X210CM</t>
  </si>
  <si>
    <t>M070139</t>
  </si>
  <si>
    <t>PM39 P.MADEIR LIS COM/EN CORRER,2F T.ALU</t>
  </si>
  <si>
    <t>M070147</t>
  </si>
  <si>
    <t>PM47 P.MADEIRA LISA COM/ENC 2F 164X210CM</t>
  </si>
  <si>
    <t>M070150</t>
  </si>
  <si>
    <t>EM01 BATENTE MADEI 14CM P/PORT 1F S/BAND</t>
  </si>
  <si>
    <t>JG</t>
  </si>
  <si>
    <t>M070151</t>
  </si>
  <si>
    <t>EM01 BATENTE MADEI 14CM P/PORT 2F S/BAND</t>
  </si>
  <si>
    <t>M070152</t>
  </si>
  <si>
    <t>EM01 BATENT MADEI 14CM  P PORTA C/ BANDE</t>
  </si>
  <si>
    <t>M070153</t>
  </si>
  <si>
    <t>EM01 BATENT MADEI 14CM INSTAL SANITARIAS</t>
  </si>
  <si>
    <t>M070157</t>
  </si>
  <si>
    <t>EM01 BATENT MADEI 95CM PORTA DIVISO DV01</t>
  </si>
  <si>
    <t>M070175</t>
  </si>
  <si>
    <t>EM21 VISOR FIXO C/VIDR REQUAD MADEI PORT</t>
  </si>
  <si>
    <t>M070180</t>
  </si>
  <si>
    <t>EM26 FAIXA BATE MACA LAM/MELA PORT MADEI</t>
  </si>
  <si>
    <t>M070202</t>
  </si>
  <si>
    <t>CJ FECHADURA CILINDRO 55MM PORTA INT/EXT</t>
  </si>
  <si>
    <t>M070208</t>
  </si>
  <si>
    <t>CJ FECHADURA CILINDRO CX RASA 22MM PORTA</t>
  </si>
  <si>
    <t>M070212</t>
  </si>
  <si>
    <t>CJ FECHAD CILIND BICO PAPAG22MM PORT COR</t>
  </si>
  <si>
    <t>M070216</t>
  </si>
  <si>
    <t>FECH GORG55MM TRAF INTE MACA ZAN GUA ACO</t>
  </si>
  <si>
    <t>M070219</t>
  </si>
  <si>
    <t>FECH TIP GORGE LINGUET 55MM TRAFEG INTEN</t>
  </si>
  <si>
    <t>M070231</t>
  </si>
  <si>
    <t>FECHA TRANQU TRIN 55MM TRAF INT PORT SAN</t>
  </si>
  <si>
    <t>M070240</t>
  </si>
  <si>
    <t>CONJUNTO FECHAD TIPO TETRA SOMENTE TRANC</t>
  </si>
  <si>
    <t>CJ</t>
  </si>
  <si>
    <t>M070250</t>
  </si>
  <si>
    <t>TARGETA SOBREPOR TIP LIVRE/OCUPA 60X65MM</t>
  </si>
  <si>
    <t>M070264</t>
  </si>
  <si>
    <t>MOLA FECHAPORTA TIPO LEVE AMORTEC HIDRAU</t>
  </si>
  <si>
    <t>M070265</t>
  </si>
  <si>
    <t>MOLA FECHAPORTA TIPO PESADO</t>
  </si>
  <si>
    <t>M070273</t>
  </si>
  <si>
    <t>CADEA LATAO C/CIL TR  35MM PESO MIN 140G</t>
  </si>
  <si>
    <t>M070280</t>
  </si>
  <si>
    <t>PORTACADE FERRO PINTA 63MM PESO MINI 25G</t>
  </si>
  <si>
    <t>M070290</t>
  </si>
  <si>
    <t>BARRA ANTI-PANICO PORTA 1 FOLHA COLOCADA</t>
  </si>
  <si>
    <t>M070322</t>
  </si>
  <si>
    <t>PM57 PORT GUICH MADEI LISA ESPE 82X210CM</t>
  </si>
  <si>
    <t>M076001</t>
  </si>
  <si>
    <t>RETIRADA FOLHAS PORTA PASSAGEM OU JANELA</t>
  </si>
  <si>
    <t>M076002</t>
  </si>
  <si>
    <t>RETIRADA DE BATENTES DE MADEIRA</t>
  </si>
  <si>
    <t>M076008</t>
  </si>
  <si>
    <t>RETIRADA GUARNICOES OU MOLDURAS MADEIRA</t>
  </si>
  <si>
    <t>M076010</t>
  </si>
  <si>
    <t>RETIRADA GUICHES INCLUSIV BATEN E FERRAG</t>
  </si>
  <si>
    <t>M076050</t>
  </si>
  <si>
    <t>RETIRADA DE FECHADURAS EMBUTIR COMPLETAS</t>
  </si>
  <si>
    <t>M076051</t>
  </si>
  <si>
    <t>RETIRADA FECHADUR FECHO TARGETA SOBREPOR</t>
  </si>
  <si>
    <t>M076065</t>
  </si>
  <si>
    <t>RETIRADA DE MACANETAS</t>
  </si>
  <si>
    <t>PAR</t>
  </si>
  <si>
    <t>M076066</t>
  </si>
  <si>
    <t>RETIRADA DE ESPELHOS</t>
  </si>
  <si>
    <t>M076067</t>
  </si>
  <si>
    <t>RETIRADA ROSETA OU ENTRADA DE CHAVE GORG</t>
  </si>
  <si>
    <t>M076070</t>
  </si>
  <si>
    <t>RETIRADA DE DOBRADICAS</t>
  </si>
  <si>
    <t>M077001</t>
  </si>
  <si>
    <t>RECOLOCA FOLHA D PORTA PASSAGEM OU JANEL</t>
  </si>
  <si>
    <t>M077002</t>
  </si>
  <si>
    <t>RECOLOCACAO DE BATENTES MADEIRA</t>
  </si>
  <si>
    <t>M077008</t>
  </si>
  <si>
    <t>RECOLOCACAO GUARNICOES MOLDURAS MADEIRA</t>
  </si>
  <si>
    <t>M077010</t>
  </si>
  <si>
    <t>RECOLOCA GUICHE INCLUSI BATENT FERRAGENS</t>
  </si>
  <si>
    <t>M077050</t>
  </si>
  <si>
    <t>RECOLOCACAO FECHADURA DE EMBUTIR COMPLET</t>
  </si>
  <si>
    <t>M077051</t>
  </si>
  <si>
    <t>RECOLOC FECHAD FECHOS TARGETAS D SOBREPO</t>
  </si>
  <si>
    <t>M077065</t>
  </si>
  <si>
    <t>RECOLOCACAO DE MACANETAS</t>
  </si>
  <si>
    <t>M077066</t>
  </si>
  <si>
    <t>RECOLOCACAO DE ESPELHOS</t>
  </si>
  <si>
    <t>M077067</t>
  </si>
  <si>
    <t>RECOLOCACAO ROSETA OU ENTRADA CHAVE GORG</t>
  </si>
  <si>
    <t>M077070</t>
  </si>
  <si>
    <t>RECOLOCACAO DE DOBRADICAS</t>
  </si>
  <si>
    <t>M078001</t>
  </si>
  <si>
    <t>GUARNICAO OU MOLDURA DE MADEIRA 45CM</t>
  </si>
  <si>
    <t>M078010</t>
  </si>
  <si>
    <t>CJ FECH CILI 55MM TRAF INTE INC ADA FURA</t>
  </si>
  <si>
    <t>M078012</t>
  </si>
  <si>
    <t>CJ FEC CILIN CAIXA RASA 22MM INC ADA FUR</t>
  </si>
  <si>
    <t>M078013</t>
  </si>
  <si>
    <t>CJ FECHADURA CILINDRO SO LINGUETA 55MM</t>
  </si>
  <si>
    <t>M078014</t>
  </si>
  <si>
    <t>CJ FECHA CILIN BICO PAPAGA 22MM PORT COR</t>
  </si>
  <si>
    <t>M078015</t>
  </si>
  <si>
    <t>FECHA GORGE 55MM TRAF INTENSO INC ADP FU</t>
  </si>
  <si>
    <t>M078016</t>
  </si>
  <si>
    <t>FECHADURA GORGE SO LINGUETA 55MM TRAF IN</t>
  </si>
  <si>
    <t>M078022</t>
  </si>
  <si>
    <t>TARGE SOBREP LIVREOCUPADO 60X65MM INC FU</t>
  </si>
  <si>
    <t>M078035</t>
  </si>
  <si>
    <t>MACANETA EM ZAMAC</t>
  </si>
  <si>
    <t>M078037</t>
  </si>
  <si>
    <t>ROSETA ENTR CILIND C/CHAVE GORG ACO CROM</t>
  </si>
  <si>
    <t>M078050</t>
  </si>
  <si>
    <t>DOBRADICA EM ACO LAMINA CROMAD 3 1/2"X3"</t>
  </si>
  <si>
    <t>M080101</t>
  </si>
  <si>
    <t>PP01 PORTA FERR PERFI DUP ALMOFAD ABR 1F</t>
  </si>
  <si>
    <t>M080102</t>
  </si>
  <si>
    <t>PP02 PORTA FERR PERFI DUP ALMOFAD ABR 2F</t>
  </si>
  <si>
    <t>M080106</t>
  </si>
  <si>
    <t>PP06 P.FERRO PERF MEIO VIDR C/SUB CORRER</t>
  </si>
  <si>
    <t>M080110</t>
  </si>
  <si>
    <t>PP01 P.FERRO PERF INS SANIT PCD 90X210CM</t>
  </si>
  <si>
    <t>M080125</t>
  </si>
  <si>
    <t>PF23 PORTA PERF CHAP DOBR VENEZ ABR 1FOL</t>
  </si>
  <si>
    <t>M080126</t>
  </si>
  <si>
    <t>PF28 PORTA PERF CHAP DOBR VENEZ ABR 2FOL</t>
  </si>
  <si>
    <t>M080139</t>
  </si>
  <si>
    <t>PA10 PORT ALUM ANODIZ MEIO VIDR ABRIR 1F</t>
  </si>
  <si>
    <t>M080140</t>
  </si>
  <si>
    <t>PA11 PORT ALUM ANODIZ MEIO VIDR ABRIR 2F</t>
  </si>
  <si>
    <t>M080141</t>
  </si>
  <si>
    <t>PA12 PORT ALUMI ANODIZ MEIO VIDRO CORRER</t>
  </si>
  <si>
    <t>M080150</t>
  </si>
  <si>
    <t>PORTA DE ENROLAR EM CHAPA ONDULADA N22</t>
  </si>
  <si>
    <t>M080151</t>
  </si>
  <si>
    <t>PORTA ENRO TIRAS ARTICU RAIADAS CHAP N22</t>
  </si>
  <si>
    <t>M080159</t>
  </si>
  <si>
    <t>COLU FIXA OU MOVEL P PORTA GRADE D ENROL</t>
  </si>
  <si>
    <t>M080161</t>
  </si>
  <si>
    <t>CAVALET CENTR P COLUNA MOVEL PORTA ENROL</t>
  </si>
  <si>
    <t>M080170</t>
  </si>
  <si>
    <t>EF01 BATENT ESPEC PERF CHAPA DOBRAD N 14</t>
  </si>
  <si>
    <t>M080174</t>
  </si>
  <si>
    <t>EF03 BATENT PERF CHAP DOBR N20 1F S BAND</t>
  </si>
  <si>
    <t>M080175</t>
  </si>
  <si>
    <t>EF04 BATENTE PERE CHAP DOBR N20 2F S/BAN</t>
  </si>
  <si>
    <t>M080180</t>
  </si>
  <si>
    <t>BATENTE ALUMINIO P DIVISORIA GRANILITE</t>
  </si>
  <si>
    <t>M080186</t>
  </si>
  <si>
    <t>EP14/16 BANDEIRA FIX FERRO PERF SUB VIDR</t>
  </si>
  <si>
    <t>M080201</t>
  </si>
  <si>
    <t>CP01 CAIXILHO FERRO PER FIX S/VENTIL PER</t>
  </si>
  <si>
    <t>M080203</t>
  </si>
  <si>
    <t>CP03/20/21 CAIXILHO FERRO PERF FIX VENTI</t>
  </si>
  <si>
    <t>M080205</t>
  </si>
  <si>
    <t>CP05 CAIXILHO EM FERRO PERFILADO PIVOTAN</t>
  </si>
  <si>
    <t>M080209</t>
  </si>
  <si>
    <t>CP09 CAIXILHO EM FERRO PERFILADO MAXIMAR</t>
  </si>
  <si>
    <t>M080213</t>
  </si>
  <si>
    <t>CP132223 CAIXILHO FERRO PERFILA BASCULA</t>
  </si>
  <si>
    <t>M080217</t>
  </si>
  <si>
    <t>CP17 CAIXILHO EM FERRO PERFILADO D CORRE</t>
  </si>
  <si>
    <t>M080237</t>
  </si>
  <si>
    <t>CF13 CAIXILHO PERFIL CHAPA DOBRAD BASCUL</t>
  </si>
  <si>
    <t>M080243</t>
  </si>
  <si>
    <t>CF19 CAIXIL PER CHAP DOBR VEN FIX VEM PE</t>
  </si>
  <si>
    <t>M080251</t>
  </si>
  <si>
    <t>CA02 CAIXILHO ALUM ANOD FIXO S/VENT PERM</t>
  </si>
  <si>
    <t>M080253</t>
  </si>
  <si>
    <t>CA04 CAIXILHO ALUM ANOD FIXO C/VENT PERM</t>
  </si>
  <si>
    <t>M080254</t>
  </si>
  <si>
    <t>CA05 CAIXILHO EM ALUMINI ANODIZAD PIVOTA</t>
  </si>
  <si>
    <t>M080258</t>
  </si>
  <si>
    <t>CA09 CAIXILHO EM ALUMINI ANODIZAD  MAXIM</t>
  </si>
  <si>
    <t>M080262</t>
  </si>
  <si>
    <t>CA13 CAIXILHO EM ALUMIN ANODIZAD BASCULA</t>
  </si>
  <si>
    <t>M080266</t>
  </si>
  <si>
    <t>CA17 CAIXILH EM ALUMIN ANODIZA DE CORRER</t>
  </si>
  <si>
    <t>M080274</t>
  </si>
  <si>
    <t>EP06 GRADE DE PROTECAO EM FERRO REDONDO</t>
  </si>
  <si>
    <t>M080275</t>
  </si>
  <si>
    <t>EP07 GRADE DE PROTECAO EM FERRO CHATO</t>
  </si>
  <si>
    <t>M080276</t>
  </si>
  <si>
    <t>GRADE PROT FERRO BAR 25X2MM MAL 65X132MM</t>
  </si>
  <si>
    <t>M080280</t>
  </si>
  <si>
    <t>TELA PROT ARAM N12 MALHA D 1/2 INC REQUA</t>
  </si>
  <si>
    <t>M080281</t>
  </si>
  <si>
    <t>EP11 TELA MOSQUI ARAM MAL4 FIO28 INC REQ</t>
  </si>
  <si>
    <t>M080301</t>
  </si>
  <si>
    <t>PP47 PORTA FERR PERF CHAP P/ENT AGUA/GAS</t>
  </si>
  <si>
    <t>M080305</t>
  </si>
  <si>
    <t>PORTA FERRO PERFILA C CHAP P ABRI D LIXO</t>
  </si>
  <si>
    <t>M080306</t>
  </si>
  <si>
    <t>PORTA FERRO PERFI COM TELA P ABRIG D GAS</t>
  </si>
  <si>
    <t>M080311</t>
  </si>
  <si>
    <t>PP48 PORTA FERRO PERFILA CHAP PASSA-PRAT</t>
  </si>
  <si>
    <t>M080320</t>
  </si>
  <si>
    <t>PP50 ALCAPAO EM FERRO PERFILAD COM CHAPA</t>
  </si>
  <si>
    <t>M086001</t>
  </si>
  <si>
    <t>RETI ESQUAD METAL EM GERAL PORTAS/CAIXIL</t>
  </si>
  <si>
    <t>M086005</t>
  </si>
  <si>
    <t>RETIRADA DE BATENTES METALICOS</t>
  </si>
  <si>
    <t>M086020</t>
  </si>
  <si>
    <t>RETIRADA DE BRACO DE ALAVANCA</t>
  </si>
  <si>
    <t>M086021</t>
  </si>
  <si>
    <t>RETIRADA DE ALAVANCA</t>
  </si>
  <si>
    <t>M087001</t>
  </si>
  <si>
    <t>RECOLOCA ESQUAD METAL EM GE PORTA/CAIXIL</t>
  </si>
  <si>
    <t>M087005</t>
  </si>
  <si>
    <t>RECOLOCACAO DE BATENTES METALICOS</t>
  </si>
  <si>
    <t>M087020</t>
  </si>
  <si>
    <t>RECOLOCACAO DE BRACO DE ALAVANCA</t>
  </si>
  <si>
    <t>M087021</t>
  </si>
  <si>
    <t>RECOLOCACAO DE ALAVANCA</t>
  </si>
  <si>
    <t>M088021</t>
  </si>
  <si>
    <t>ALAVANCA METAL CROMAD P CAIXILHOS BASCUL</t>
  </si>
  <si>
    <t>M088049</t>
  </si>
  <si>
    <t>CAIXILHOS E TROCA DE REBITES</t>
  </si>
  <si>
    <t>M088050</t>
  </si>
  <si>
    <t>FERRO TRABALH CAIXILH E PEQUE PECA SERRA</t>
  </si>
  <si>
    <t>M088051</t>
  </si>
  <si>
    <t>ALUMINIO EXTR TRAB CAIXIL E PEQ PECA SER</t>
  </si>
  <si>
    <t>M090202</t>
  </si>
  <si>
    <t>ELETRODUTO PVC RIGIDO ROSCAVEL 25MM 34</t>
  </si>
  <si>
    <t>M090203</t>
  </si>
  <si>
    <t>ELETRODUTO DE PVC RIGIDO ROSCAVEL 32MM 1</t>
  </si>
  <si>
    <t>M090211</t>
  </si>
  <si>
    <t>ELETRO ACO GALVA ELETROL TIPO LEVE I 3/4</t>
  </si>
  <si>
    <t>M090212</t>
  </si>
  <si>
    <t>ELETROD ACO GALVA ELETROLI TIPO LEVE I 1</t>
  </si>
  <si>
    <t>M090215</t>
  </si>
  <si>
    <t>ELETROD ACO GALVA ELETROLI TIPO LEVE I 2</t>
  </si>
  <si>
    <t>M090221</t>
  </si>
  <si>
    <t>ELETRODU ACO GALV FOG SEMI PESAD MD 3/4</t>
  </si>
  <si>
    <t>M090225</t>
  </si>
  <si>
    <t>ELETROD GALVAN A FOGO SEMIPESADO MEDIO 2</t>
  </si>
  <si>
    <t>M090253</t>
  </si>
  <si>
    <t>ELETRODU POLIETILO FLEXI ALTA RESISTEN 2</t>
  </si>
  <si>
    <t>M090255</t>
  </si>
  <si>
    <t>ELETRO PVC CORRUGA REFOR ANTICHA 25MM3/4</t>
  </si>
  <si>
    <t>M090261</t>
  </si>
  <si>
    <t>TUBO METALIC FLEXIVEL REVESTI COM PVC3/4</t>
  </si>
  <si>
    <t>M090262</t>
  </si>
  <si>
    <t>TUBO METALICO FLEXIVEL REVESTI COM PVC1</t>
  </si>
  <si>
    <t>M090298</t>
  </si>
  <si>
    <t>ENVELOPAM  ELETROD ENTERRADO COM CONCRET</t>
  </si>
  <si>
    <t>M090305</t>
  </si>
  <si>
    <t>CABO 2,50MM2 ISOLAM 0,7KV CLASS 4 FLEXIV</t>
  </si>
  <si>
    <t>M090306</t>
  </si>
  <si>
    <t>CABO 4,00MM2 ISOLAM 0,7KV CLASS 4 FLEXIV</t>
  </si>
  <si>
    <t>M090307</t>
  </si>
  <si>
    <t>CABO 6,00MM2 ISOLAM 0,7KV CLASS 4 FLEXIV</t>
  </si>
  <si>
    <t>M090308</t>
  </si>
  <si>
    <t>CABO 10,00MM ISOLAM 0,7KV CLASS 4 FLEXIV</t>
  </si>
  <si>
    <t>M090309</t>
  </si>
  <si>
    <t>CABO 16,00MM2 ISOLAM 0,7KV CLASS 4 FLEXI</t>
  </si>
  <si>
    <t>M090310</t>
  </si>
  <si>
    <t>CABO 25,00MM2 ISOLAM 0,7KV CLASS 4 FLEXI</t>
  </si>
  <si>
    <t>M090311</t>
  </si>
  <si>
    <t>CABO 35,00MM2 ISOLAM 0,7KV CLASS 4 FLEXI</t>
  </si>
  <si>
    <t>M090360</t>
  </si>
  <si>
    <t>FIO TELEFON INTERNO TIPO FI60 PAR TRANCA</t>
  </si>
  <si>
    <t>M090361</t>
  </si>
  <si>
    <t>FIO TELEFON EXTERN TIPO FE100 PAR PARALE</t>
  </si>
  <si>
    <t>M090432</t>
  </si>
  <si>
    <t>CONTATOR TRIPOLAR I NOMINAL 40A</t>
  </si>
  <si>
    <t>M090442</t>
  </si>
  <si>
    <t>RELE BIMETAL SOBRECAR AJUST D 25 ATE 40A</t>
  </si>
  <si>
    <t>M090448</t>
  </si>
  <si>
    <t>RELE TEMPO ELETRONIC AJUSTE DE 6 ATE 60S</t>
  </si>
  <si>
    <t>M090469</t>
  </si>
  <si>
    <t>INTERRUP DIFU RES BIP 40A SENS 30MA 220V</t>
  </si>
  <si>
    <t>M090506</t>
  </si>
  <si>
    <t>QUADRO DIST CHAPA METAL ATE 16 DISJUNTOR</t>
  </si>
  <si>
    <t>M090510</t>
  </si>
  <si>
    <t>QUADRO DIST CHAPA METAL ATE 24 DISJUNTOR</t>
  </si>
  <si>
    <t>un</t>
  </si>
  <si>
    <t>M090512</t>
  </si>
  <si>
    <t>QUADRO DIST CHAPA METAL ATE 28 DISJUNTOR</t>
  </si>
  <si>
    <t>M090514</t>
  </si>
  <si>
    <t>QUADRO DIST CHAPA METAL ATE 34 DISJUNTOR</t>
  </si>
  <si>
    <t>M090517</t>
  </si>
  <si>
    <t>QUADRO DIST CHAPA METAL ATE 44 DISJUNTOR</t>
  </si>
  <si>
    <t>M090520</t>
  </si>
  <si>
    <t>CX PAS LIG PVC OCT FUN MOV 10X10CM C ESP</t>
  </si>
  <si>
    <t>M090521</t>
  </si>
  <si>
    <t>CX PAS LIG PVC 7,5X7,5X5,0CM 3X3 INC ESP</t>
  </si>
  <si>
    <t>M090522</t>
  </si>
  <si>
    <t>CAIXA DE PVC 10X5X5CM INCLUSIVE ESPELHO</t>
  </si>
  <si>
    <t>M090523</t>
  </si>
  <si>
    <t>CAIXA E PVC 10X10X5CM INCLUSIVE ESPELHO</t>
  </si>
  <si>
    <t>M090529</t>
  </si>
  <si>
    <t>CAIXA DE PASSAGEM TIPO CONDULETE 3/4'</t>
  </si>
  <si>
    <t>M090530</t>
  </si>
  <si>
    <t>CAIXA DE PASSAGEM TIPO CONDULETE 1'</t>
  </si>
  <si>
    <t>M090532</t>
  </si>
  <si>
    <t>CAIXA DE PASSAGEM TIPO CONDULETE 1 1/2'</t>
  </si>
  <si>
    <t>M090539</t>
  </si>
  <si>
    <t>CX PASSA CHAP METAL TAMP PARAF 10X10X8CM</t>
  </si>
  <si>
    <t>M090543</t>
  </si>
  <si>
    <t>CAIXA PASSAG ALUMI TAMPA E VEDAC 20X20CM</t>
  </si>
  <si>
    <t>M090563</t>
  </si>
  <si>
    <t>CAIX TELE INTER PAD TELESP N3 40X40X135C</t>
  </si>
  <si>
    <t>M090569</t>
  </si>
  <si>
    <t>CX PAS TAMP PRE-MOLD CONC S FUND 30X30CM</t>
  </si>
  <si>
    <t>M090590</t>
  </si>
  <si>
    <t>CX ALUM 10X10CM ALTA TAM LATAO P TOMADAS</t>
  </si>
  <si>
    <t>M090598</t>
  </si>
  <si>
    <t>QUADRO GERA DISTRI CHAP METAL N14 ESMALT</t>
  </si>
  <si>
    <t>M090624</t>
  </si>
  <si>
    <t>CHAVE SECC TP NH BASE FUS 250A AB S CARG</t>
  </si>
  <si>
    <t>M090625</t>
  </si>
  <si>
    <t>CHAVE SECC TP NH BASE FUS 400A AB S CARG</t>
  </si>
  <si>
    <t>M090628</t>
  </si>
  <si>
    <t>CHAVE SECC TRI ABER CG FUS NH1 250A/500V</t>
  </si>
  <si>
    <t>M090629</t>
  </si>
  <si>
    <t>CHAVE SECC TRI ABE CARG FUSNH2 400A/500V</t>
  </si>
  <si>
    <t>M090659</t>
  </si>
  <si>
    <t>FUSIVEL TIPO NH 224355A</t>
  </si>
  <si>
    <t>M090676</t>
  </si>
  <si>
    <t>BARRAMENTO DE COBRE PARA 150A 20X4MM</t>
  </si>
  <si>
    <t>M090677</t>
  </si>
  <si>
    <t>BARRAMENTO DE COBRE PARA 200A 25X4MM</t>
  </si>
  <si>
    <t>M090688</t>
  </si>
  <si>
    <t>PROTEC P BARRAM QUAD POLICARB COMPAC 4MM</t>
  </si>
  <si>
    <t>M090692</t>
  </si>
  <si>
    <t>CABO COBRE NU PARA ATERRAMENTO 16,00MM2</t>
  </si>
  <si>
    <t>M090694</t>
  </si>
  <si>
    <t>CABO COBRE NU PARA ATERRAMENTO 35,00MM2</t>
  </si>
  <si>
    <t>M090699</t>
  </si>
  <si>
    <t>ATERRAMENTO DE QUADROS EXCLUSIVE CABO</t>
  </si>
  <si>
    <t>M090701</t>
  </si>
  <si>
    <t>PONTO INTERRUP SIMPL 1 TECLA EM CAIX 4X2</t>
  </si>
  <si>
    <t>M090702</t>
  </si>
  <si>
    <t>PONTO INTERRU SIMPL 2 TECLAS EM CAIX 4X2</t>
  </si>
  <si>
    <t>M090705</t>
  </si>
  <si>
    <t>PONTO INTERRU SIMPL 2 TECLAS EM CAIX 4X4</t>
  </si>
  <si>
    <t>M090707</t>
  </si>
  <si>
    <t>PONTO INTERRU SIMPL 4 TECLAS EM CAIX 4X4</t>
  </si>
  <si>
    <t>M090708</t>
  </si>
  <si>
    <t>PONTO INTERRUP SIMP TOMAD 110V CAIXA 4X4</t>
  </si>
  <si>
    <t>M090710</t>
  </si>
  <si>
    <t>PONTO INTERRU PARALELO 1 TEC EM CAIX 4X2</t>
  </si>
  <si>
    <t>M090715</t>
  </si>
  <si>
    <t>PONTO INTERRU SIMPL BIPOLAR  EM CAIX 4X2</t>
  </si>
  <si>
    <t>M090718</t>
  </si>
  <si>
    <t>PONTO INTERRUPT PARAL BIPOL EM CAIXA 4X2</t>
  </si>
  <si>
    <t>M090730</t>
  </si>
  <si>
    <t>PONTO COM 2 INTERR SIMPLE BIPO CAIXA 4X4</t>
  </si>
  <si>
    <t>M090735</t>
  </si>
  <si>
    <t>PONTO INTERRUPT SIMPL 1 TECLA CONDUL 3/4</t>
  </si>
  <si>
    <t>M090736</t>
  </si>
  <si>
    <t>PONTO INTERRU SIMPL 2 TECLAS CONDULE 3/4</t>
  </si>
  <si>
    <t>M090738</t>
  </si>
  <si>
    <t>PONTO INTER SIMP 4 TC COND 3/4 CORP DUPL</t>
  </si>
  <si>
    <t>M090740</t>
  </si>
  <si>
    <t>PONTO INTERRU PARALE 1 TECLA CONDULE 3/4</t>
  </si>
  <si>
    <t>M090741</t>
  </si>
  <si>
    <t>PONTO INTER SIMP TOM 110V CON3/4 COR DUP</t>
  </si>
  <si>
    <t>M090745</t>
  </si>
  <si>
    <t>PONTO INTERRUP SIMPL BIPOLA CONDULET 3/4</t>
  </si>
  <si>
    <t>M090750</t>
  </si>
  <si>
    <t>PONTO INTERRUP PARAL BIPOLA CONDULET 3/4</t>
  </si>
  <si>
    <t>M090755</t>
  </si>
  <si>
    <t>PONTO C/ 2 INTERRUP SIMP BIPO CONDUL 3/4</t>
  </si>
  <si>
    <t>M090756</t>
  </si>
  <si>
    <t>PONTO 3INTER SIMP BIPO COND 3/4 CORP DUP</t>
  </si>
  <si>
    <t>M090760</t>
  </si>
  <si>
    <t>PONTO TOMAD SIMP EMBU 110/220V CAIXA 4X2</t>
  </si>
  <si>
    <t>M090761</t>
  </si>
  <si>
    <t>PONTO TOMADA SIMPL 110/220V CONDULET 3/4</t>
  </si>
  <si>
    <t>M090770</t>
  </si>
  <si>
    <t>PONTO COM TOMADA SIMPLES EMBUTIR P PISO</t>
  </si>
  <si>
    <t>M090775</t>
  </si>
  <si>
    <t>PONTO SECO PARA TELEFONE  CAIXA 4X4</t>
  </si>
  <si>
    <t>M090776</t>
  </si>
  <si>
    <t>PONTO SECO PARA TELEFONE EM CONDULETE</t>
  </si>
  <si>
    <t>M090780</t>
  </si>
  <si>
    <t>PONTO BOTAO CAMPAIN USO AO TEMP CAIX 4X2</t>
  </si>
  <si>
    <t>M090785</t>
  </si>
  <si>
    <t>PONTO CIGARRA SOBREP TIP COLEGI CAIX 3X3</t>
  </si>
  <si>
    <t>M090790</t>
  </si>
  <si>
    <t>PONTO DE LUZ  CAIXA FUNDO MOVEL</t>
  </si>
  <si>
    <t>M090795</t>
  </si>
  <si>
    <t>PONTO DE LUZ  CONDULETE 3/4</t>
  </si>
  <si>
    <t>M090810</t>
  </si>
  <si>
    <t>MINI DISJUNT TIP EUROPE IEC UNIPOL 6/25A</t>
  </si>
  <si>
    <t>M090811</t>
  </si>
  <si>
    <t>MINI DISJUNT TIP EUROP IEC UNIPOL 32/50A</t>
  </si>
  <si>
    <t>M090812</t>
  </si>
  <si>
    <t>MINI DISJUNT TIP EUROPEU IEC BIPOL 6/25A</t>
  </si>
  <si>
    <t>M090813</t>
  </si>
  <si>
    <t>MINI DISJUNT TIP EUROPE IEC BIPOL 32/50A</t>
  </si>
  <si>
    <t>M090814</t>
  </si>
  <si>
    <t>MINI DISJUNT TIP EUROPE IEC TRIPOL 62/5A</t>
  </si>
  <si>
    <t>M090815</t>
  </si>
  <si>
    <t>MINI DISJUNT TIP EUROP IEC TRIPOL 32/50A</t>
  </si>
  <si>
    <t>M090816</t>
  </si>
  <si>
    <t>MINI DISJUNT TIPO EUROPEU IEC TRIPOL 63A</t>
  </si>
  <si>
    <t>M090817</t>
  </si>
  <si>
    <t>MINI DISJUNT TIPO EUROPEU IEC TRIPOL 80A</t>
  </si>
  <si>
    <t>M090818</t>
  </si>
  <si>
    <t>MINI DISJUNT TIPO EUROPE IEC TRIPOL 100A</t>
  </si>
  <si>
    <t>M090819</t>
  </si>
  <si>
    <t>MINI DISJUNT TIPO EUROPEU IEC BIPOL 63A</t>
  </si>
  <si>
    <t>M090820</t>
  </si>
  <si>
    <t>MINI DISJUNT TIPO EUROPEU IEC BIPOL 80A</t>
  </si>
  <si>
    <t>M090828</t>
  </si>
  <si>
    <t>MINI DISJUNT TIPO EUROPEU IEC BIPOL 100A</t>
  </si>
  <si>
    <t>M090829</t>
  </si>
  <si>
    <t>MINI DISJUNT TIPO EUROPEU IEC BIPOL 125A</t>
  </si>
  <si>
    <t>M090837</t>
  </si>
  <si>
    <t>DISJ CX MOLD BIP 250A C DISP TERM MAG AJ</t>
  </si>
  <si>
    <t xml:space="preserve"> </t>
  </si>
  <si>
    <t>M090852</t>
  </si>
  <si>
    <t>DISJU CX MOLD TRIP 250A DISP TERMOMAG AJ</t>
  </si>
  <si>
    <t>M090856</t>
  </si>
  <si>
    <t>DISJUNTOR CX MOLD TRIP 450A DISP TERM AJ</t>
  </si>
  <si>
    <t>M090886</t>
  </si>
  <si>
    <t>DISJUNT TERM DIF BIP 63A SENSI 30MA 240V</t>
  </si>
  <si>
    <t>M090890</t>
  </si>
  <si>
    <t>DISJUNT TERM DIF TRIP 63A SENS 30MA 240V</t>
  </si>
  <si>
    <t>M090938</t>
  </si>
  <si>
    <t>PROJETOR USO EXT COM LAMP LED 100W COMPL</t>
  </si>
  <si>
    <t>M090939</t>
  </si>
  <si>
    <t>PROJETOR USO EXT COM LAMP LED 150W COMPL</t>
  </si>
  <si>
    <t>M090951</t>
  </si>
  <si>
    <t>LUMIN SOBREPO C/ DIFUS 2 LAMP LED 18/20W</t>
  </si>
  <si>
    <t>M090953</t>
  </si>
  <si>
    <t>LUMIN EMBUTI C/ DIFUSO 2 LAMP LED 18/20W</t>
  </si>
  <si>
    <t>M090954</t>
  </si>
  <si>
    <t>LUM CO EMB PORT LAMP CHAP ACO 2LA 16/20W</t>
  </si>
  <si>
    <t>M090955</t>
  </si>
  <si>
    <t>LUMINARIA COMERCIAL EMBU 32/40W P/ 2LAMP</t>
  </si>
  <si>
    <t>M090957</t>
  </si>
  <si>
    <t>LUMINARI HERMETICA ALUM FUND P LAMP 250W</t>
  </si>
  <si>
    <t>M090967</t>
  </si>
  <si>
    <t>LUMINA IND ANODIZADO ALTO BRILHO 1XT 14W</t>
  </si>
  <si>
    <t>M090969</t>
  </si>
  <si>
    <t>LUMINA IND ANODIZADO ALTO BRILHO 2XT 14W</t>
  </si>
  <si>
    <t>M090976</t>
  </si>
  <si>
    <t>LUMIN TP PLAFO LAMP FLUO 2X32W C DIF POL</t>
  </si>
  <si>
    <t>M091024</t>
  </si>
  <si>
    <t>LUMINA EMERG AUTONO COM 2PROJET 55W12VCC</t>
  </si>
  <si>
    <t>M091028</t>
  </si>
  <si>
    <t>LUMINARIA EMERGEN AUTONO 30 LED2W MIN 3H</t>
  </si>
  <si>
    <t>M091105</t>
  </si>
  <si>
    <t>PARA-RAI TIP FRANKLIN EXCL DESCID ATERRA</t>
  </si>
  <si>
    <t>M091114</t>
  </si>
  <si>
    <t>CX INSP ATERRAM TIP EMBUTIR C TAMPA ALCA</t>
  </si>
  <si>
    <t>M091115</t>
  </si>
  <si>
    <t>CX INSP ATERRAM TP SUSP PVC POLIPROPILEN</t>
  </si>
  <si>
    <t>M091117</t>
  </si>
  <si>
    <t>LUZ DE OBSTACULO SIMPL COM FOTOCEL SOLAR</t>
  </si>
  <si>
    <t>M091118</t>
  </si>
  <si>
    <t>LUZ DE OBSTACULO DUPLA FOTOCELULA SOLAR</t>
  </si>
  <si>
    <t>M091140</t>
  </si>
  <si>
    <t>CONDUTOR EM ACO CA 25 1/2 P PARA-RAIO</t>
  </si>
  <si>
    <t>M091150</t>
  </si>
  <si>
    <t>HASTE ACO GALVANI INCLUSI BAS ESTAIS 23M</t>
  </si>
  <si>
    <t>M091151</t>
  </si>
  <si>
    <t>CORDOALHA COBRE NU INCL ISOLADO 16,00MM2</t>
  </si>
  <si>
    <t>M091153</t>
  </si>
  <si>
    <t>CORDOALHA COBRE NU INCL ISOLADO 35,00MM2</t>
  </si>
  <si>
    <t>M091154</t>
  </si>
  <si>
    <t>CORDOALHA COBRE NU INCL ISOLADO 50,00MM2</t>
  </si>
  <si>
    <t>M091161</t>
  </si>
  <si>
    <t>TUBO DE PVC P PROTECAO DE CORDOALHA 2X3M</t>
  </si>
  <si>
    <t>M091190</t>
  </si>
  <si>
    <t>TOMADA DE TERRA COMPLETA</t>
  </si>
  <si>
    <t>M091191</t>
  </si>
  <si>
    <t>TOMADA DE TERRA COMPLETA PARA 1 HASTE</t>
  </si>
  <si>
    <t>M091194</t>
  </si>
  <si>
    <t>BARRA CHATA DE ALUMINIO TIP FITA 1/4X3/4</t>
  </si>
  <si>
    <t>M091195</t>
  </si>
  <si>
    <t>BARRA CHATA DE ALUMINIO TIP FITA 1/8X7/8</t>
  </si>
  <si>
    <t>M091253</t>
  </si>
  <si>
    <t>QUADRO DE BOMBA DE INCENDIO</t>
  </si>
  <si>
    <t>M091254</t>
  </si>
  <si>
    <t>QUADRO DE BOMBA DE RECALQUE</t>
  </si>
  <si>
    <t>M091305</t>
  </si>
  <si>
    <t>PERFIL LISO CHAP 14 19X38MM C TAMP INTAL</t>
  </si>
  <si>
    <t>M091307</t>
  </si>
  <si>
    <t>PERFIL LISO CHAP 14 38X38MM C TAMP INTAL</t>
  </si>
  <si>
    <t>M091308</t>
  </si>
  <si>
    <t>PERFIL LISO CHAP 14 38X76MM C TAMP INTAL</t>
  </si>
  <si>
    <t>M095111</t>
  </si>
  <si>
    <t>REMOCAO ISOLADORES EM QUADROS ELETRICOS</t>
  </si>
  <si>
    <t>M095115</t>
  </si>
  <si>
    <t>REMOCAO DISJUNTOR AUTOMAT UNIPOL ATE 50A</t>
  </si>
  <si>
    <t>M095116</t>
  </si>
  <si>
    <t>REMOCAO DISJUNTOR AUTOMATI BIPOL ATE 50A</t>
  </si>
  <si>
    <t>M095117</t>
  </si>
  <si>
    <t>REMOCAO DISJUNTOR AUTOMAT TRIPOL ATE 50A</t>
  </si>
  <si>
    <t>M095125</t>
  </si>
  <si>
    <t>REMOCAO CX P FUSIVEL TOMAD INSTAL PERFIL</t>
  </si>
  <si>
    <t>M095126</t>
  </si>
  <si>
    <t>REMOC QUADRO DISTRIBUI OU CAIXA D PASSAG</t>
  </si>
  <si>
    <t>M095127</t>
  </si>
  <si>
    <t>REMOCAO FUNDO QUADRO DISTRIBU CX PASSAGE</t>
  </si>
  <si>
    <t>M095129</t>
  </si>
  <si>
    <t>REMOCAO TAMPA QUADRO DISTRIBUICAO CX PAS</t>
  </si>
  <si>
    <t>M095130</t>
  </si>
  <si>
    <t>REMOCAO FECH QUADRO DISTRIBUICAO CX PASS</t>
  </si>
  <si>
    <t>M095132</t>
  </si>
  <si>
    <t>REMOCAO DISJUNTOR AUTOMATI TIPO QUICKLAG</t>
  </si>
  <si>
    <t>M095134</t>
  </si>
  <si>
    <t>REMO BASE CHAP FERRO P DISJUNT TIP QUICK</t>
  </si>
  <si>
    <t>M095135</t>
  </si>
  <si>
    <t>REMOC CAPACIT P CORRECAO FATOR DE POTENC</t>
  </si>
  <si>
    <t>M095136</t>
  </si>
  <si>
    <t>REMOCAO CHAVE SECC TP FACA BASE MARM ARD</t>
  </si>
  <si>
    <t>M095137</t>
  </si>
  <si>
    <t>REMOCAO CHAVE SECC BASE P FUS TP NH UNIP</t>
  </si>
  <si>
    <t>M095138</t>
  </si>
  <si>
    <t>REMOCAO CHAVE SECC BASE P FUS TP NH TRIP</t>
  </si>
  <si>
    <t>M095139</t>
  </si>
  <si>
    <t>REMOCAO BASE PARA FUSIVEIS TIPO DIAZED</t>
  </si>
  <si>
    <t>M095201</t>
  </si>
  <si>
    <t>REMOCAO DE SOQUETE</t>
  </si>
  <si>
    <t>M095203</t>
  </si>
  <si>
    <t>REMOCAO LAMPADA INCANDESCEN OU FLUORESCE</t>
  </si>
  <si>
    <t>M095206</t>
  </si>
  <si>
    <t>REMOCAO INTERRUPT TOMAD BOT CAMP/CIGARRA</t>
  </si>
  <si>
    <t>M095210</t>
  </si>
  <si>
    <t>REMOC D LUMINA INTER P LAMPADA INCANDESC</t>
  </si>
  <si>
    <t>M095211</t>
  </si>
  <si>
    <t>REMOC D LUMINA INTER P LAMPADA FLUORESCE</t>
  </si>
  <si>
    <t>M095212</t>
  </si>
  <si>
    <t>REMOCAO LUMINARIA EXTERN INSTAL EM POSTE</t>
  </si>
  <si>
    <t>M095213</t>
  </si>
  <si>
    <t>REMOC LUMINA EXTER INSTALADA BRACO FERRO</t>
  </si>
  <si>
    <t>M095214</t>
  </si>
  <si>
    <t>REMO LUMIN A PROVA D TEMPO GASES E VAPOR</t>
  </si>
  <si>
    <t>M095218</t>
  </si>
  <si>
    <t>REMOCAO DE PROJETOR DE FACHADA</t>
  </si>
  <si>
    <t>M095219</t>
  </si>
  <si>
    <t>REMOCAO DE PROJETOR DE JARDIM</t>
  </si>
  <si>
    <t>M095225</t>
  </si>
  <si>
    <t>REMOCAO DE BRACO DE LUMINARIA</t>
  </si>
  <si>
    <t>M095310</t>
  </si>
  <si>
    <t>REMOCAO CAPTOR D PARA-RAIOS TIPO FRANKLI</t>
  </si>
  <si>
    <t>M095311</t>
  </si>
  <si>
    <t>REMOCAO DE CAPTOR D PARA-RAIOS RADIOATIV</t>
  </si>
  <si>
    <t>M095314</t>
  </si>
  <si>
    <t>REMOCAO DE CORDOALHA DE COBRE NÚ</t>
  </si>
  <si>
    <t>M095315</t>
  </si>
  <si>
    <t>REMOCAO DE CABO DE COBRE NU P ATERRAMENT</t>
  </si>
  <si>
    <t>M095316</t>
  </si>
  <si>
    <t>REMOCAO DE CONECTOR TIPO SPLIT-BOLT</t>
  </si>
  <si>
    <t>M095320</t>
  </si>
  <si>
    <t>REMOCAO DE BASE E HASTE DE PARA-RAIOS</t>
  </si>
  <si>
    <t>M095321</t>
  </si>
  <si>
    <t>REMOCAO DE CABO DE ACO E ESTICADORES</t>
  </si>
  <si>
    <t>M095322</t>
  </si>
  <si>
    <t>REMOCAO DE BRACADEIRA PARA 3 ESTAIS</t>
  </si>
  <si>
    <t>M095355</t>
  </si>
  <si>
    <t>REMOCAO DE AUTOMATICO DE BOIA</t>
  </si>
  <si>
    <t>M095356</t>
  </si>
  <si>
    <t>REMOC CONTACT MAGNE RELES P QUADRO COMAN</t>
  </si>
  <si>
    <t>M095407</t>
  </si>
  <si>
    <t>REMOCAO CHAPA DE FERRO P BUCHA DE PASSAG</t>
  </si>
  <si>
    <t>M095408</t>
  </si>
  <si>
    <t>REMOCAO DE VERGALHAO DE COBRE 3/8</t>
  </si>
  <si>
    <t>M095409</t>
  </si>
  <si>
    <t>REMOCAO TERMINAL CONEC P VERGALHAO COBRE</t>
  </si>
  <si>
    <t>M095410</t>
  </si>
  <si>
    <t>REMOCAO DE CHAVE SECCIONADORA TRIPOLAR</t>
  </si>
  <si>
    <t>M095411</t>
  </si>
  <si>
    <t>REMOCAO DE TRANSFORMADOR DE POTENCIAL</t>
  </si>
  <si>
    <t>M095417</t>
  </si>
  <si>
    <t>REMO PARA-RAI TIP CRIST VALVE CLASS 15KV</t>
  </si>
  <si>
    <t>M095418</t>
  </si>
  <si>
    <t>REMOCAO DE CONTATORES E RELES EM GERAL</t>
  </si>
  <si>
    <t>M096110</t>
  </si>
  <si>
    <t>RETIRADA BARRAMENTOS EM QUADROS ELETRICO</t>
  </si>
  <si>
    <t>M096111</t>
  </si>
  <si>
    <t>RETIRADA ISOLADORES EM QUADROS ELETRICOS</t>
  </si>
  <si>
    <t>M096115</t>
  </si>
  <si>
    <t>RETIRADA DISJUNT AUTOMATI UNIPOL ATE 50A</t>
  </si>
  <si>
    <t>M096116</t>
  </si>
  <si>
    <t>RETIRADA DISJUNT AUTOMAT BIPOLAR ATE 50A</t>
  </si>
  <si>
    <t>M096117</t>
  </si>
  <si>
    <t>RETIRADA DISJUNT AUTOMA TRIPOLAR ATE 50A</t>
  </si>
  <si>
    <t>M096125</t>
  </si>
  <si>
    <t>RETIR CAIXA P FUSIV OU TOMAD INSTAL PERF</t>
  </si>
  <si>
    <t>M096126</t>
  </si>
  <si>
    <t>RETIRADA QUADRO DISTRIBU OU CAIXA PASSAG</t>
  </si>
  <si>
    <t>M096130</t>
  </si>
  <si>
    <t>RETIRA FECHADURA QUADRO DISTRIB CX PASSA</t>
  </si>
  <si>
    <t>M096132</t>
  </si>
  <si>
    <t>RETIRADA DISJUNT AUTOMATIC TIPO QUICKLAG</t>
  </si>
  <si>
    <t>M096134</t>
  </si>
  <si>
    <t>RETIR BASE CHAP FERRO P DISJUNT QUICKLAG</t>
  </si>
  <si>
    <t>M096135</t>
  </si>
  <si>
    <t>RETIRADA CAPACIT CORRECAO FATOR POTENCIA</t>
  </si>
  <si>
    <t>M096137</t>
  </si>
  <si>
    <t>RETIRA CHAVE SECC OU BS P FUS TP NH UNIP</t>
  </si>
  <si>
    <t>M096201</t>
  </si>
  <si>
    <t>RETIRADA DE SOQUETES EM LUMINARIAS</t>
  </si>
  <si>
    <t>M096203</t>
  </si>
  <si>
    <t>RETIRADA LAMPADA INCANDESCE OU FLUORESCE</t>
  </si>
  <si>
    <t>M096218</t>
  </si>
  <si>
    <t>RETIRADA DE PROJETOR DE FACHADA</t>
  </si>
  <si>
    <t>M096219</t>
  </si>
  <si>
    <t>RETIRADA DE PROJETOR DE JARDIM</t>
  </si>
  <si>
    <t>M096225</t>
  </si>
  <si>
    <t>RETIRADA DE BRACO DE LUMINARIA</t>
  </si>
  <si>
    <t>M096314</t>
  </si>
  <si>
    <t>RETIRADA DE CORDOALHA DE COBRE NU</t>
  </si>
  <si>
    <t>M096315</t>
  </si>
  <si>
    <t>RETIRADA CORDOALHA D COBRE NU P ATERRAME</t>
  </si>
  <si>
    <t>M097110</t>
  </si>
  <si>
    <t>RECOLOCACAO BARRAMENT EM QUADROS ELETRIC</t>
  </si>
  <si>
    <t>M097111</t>
  </si>
  <si>
    <t>RECOLOCACAO ISOLADORES EM QUADRO ELETRIC</t>
  </si>
  <si>
    <t>M097115</t>
  </si>
  <si>
    <t>RECOLOC DISJUNTOR AUTOMATI UNIPO ATE 50A</t>
  </si>
  <si>
    <t>M097116</t>
  </si>
  <si>
    <t>RECOLOCA DISJUN AUTOMATI BIPOLAR ATE 50A</t>
  </si>
  <si>
    <t>M097117</t>
  </si>
  <si>
    <t>RECOLOC DISJUNTOR AUTOMATI TRIPO ATE 50A</t>
  </si>
  <si>
    <t>M097125</t>
  </si>
  <si>
    <t>RECOLOCA D CX P FUSI/TOMADA INSTAL PERFI</t>
  </si>
  <si>
    <t>M097126</t>
  </si>
  <si>
    <t>RECOLOCA QUADRO DISTRIBUI CAIXA PASSAGEM</t>
  </si>
  <si>
    <t>M097130</t>
  </si>
  <si>
    <t>RECOLOCACAO FECH QUADRO DIST CX PASSAGEM</t>
  </si>
  <si>
    <t>M097132</t>
  </si>
  <si>
    <t>RECOLOCACAO DISJUNT AUTOMAT TIPO QUICKLA</t>
  </si>
  <si>
    <t>M097134</t>
  </si>
  <si>
    <t>RECOLOC BASE CHAP FERRO DISJUNTOR QUICKL</t>
  </si>
  <si>
    <t>M097135</t>
  </si>
  <si>
    <t>RECOLOC CAPACITOR P CORREC FATOR D POTEN</t>
  </si>
  <si>
    <t>M097137</t>
  </si>
  <si>
    <t>RECOLOCACAO CHAVE SECCION TP NH UNIPOLAR</t>
  </si>
  <si>
    <t>M097138</t>
  </si>
  <si>
    <t>RECOLOCACAO CHAVE SECCION TP NH TRIPOLAR</t>
  </si>
  <si>
    <t>M097139</t>
  </si>
  <si>
    <t>RECOLOCACAO BASE DE FUSIVEIS TIPO DIAZED</t>
  </si>
  <si>
    <t>M097140</t>
  </si>
  <si>
    <t>RECOLOCACAO DE BARRAMENTO DE COBRE</t>
  </si>
  <si>
    <t>M097201</t>
  </si>
  <si>
    <t>RECOLOCACAO DE SOQUETES EM LUMINARIAS</t>
  </si>
  <si>
    <t>M097218</t>
  </si>
  <si>
    <t>RECOLOCACAO DE PROJETOR DE FACHADA</t>
  </si>
  <si>
    <t>M097219</t>
  </si>
  <si>
    <t>RECOLOCACAO DE PROJETOR DE JARDIM</t>
  </si>
  <si>
    <t>M097314</t>
  </si>
  <si>
    <t>RECOLOCACAO DE CORDOALHA DE COBRE NÚ</t>
  </si>
  <si>
    <t>M097315</t>
  </si>
  <si>
    <t>RECOLOCA CORDOALHA COBRE NU P ATERRAMENT</t>
  </si>
  <si>
    <t>M098201</t>
  </si>
  <si>
    <t>INTERRUPTOR SIMPLES 1 TECLA</t>
  </si>
  <si>
    <t>M098202</t>
  </si>
  <si>
    <t>INTERRUPTOR SIMPLES 2 TECLAS</t>
  </si>
  <si>
    <t>M098204</t>
  </si>
  <si>
    <t>INTERRUPTOR SIMPLES BIPOLAR 1 TECLA</t>
  </si>
  <si>
    <t>M098205</t>
  </si>
  <si>
    <t>INTERRUPTOR PARALELO N1 TECLA</t>
  </si>
  <si>
    <t>M098206</t>
  </si>
  <si>
    <t>ESPELHO PLASTICO 3X3</t>
  </si>
  <si>
    <t>M098207</t>
  </si>
  <si>
    <t>ESPELHO PLASTICO 4X2</t>
  </si>
  <si>
    <t>M098208</t>
  </si>
  <si>
    <t>ESPELHO PLASTICO 4X4</t>
  </si>
  <si>
    <t>M098209</t>
  </si>
  <si>
    <t>TOMADA P TELEFON 4 POLOS PADRAO TELEBRAS</t>
  </si>
  <si>
    <t>M098210</t>
  </si>
  <si>
    <t>TOMADA SIMPLES DE EMBUTIR 110/220V</t>
  </si>
  <si>
    <t>M098212</t>
  </si>
  <si>
    <t>TOMADA SIMPLES DE EMBUTIR PARA PISO</t>
  </si>
  <si>
    <t>M098218</t>
  </si>
  <si>
    <t>TOMADA SIMPLES 2PT 20A</t>
  </si>
  <si>
    <t>M098257</t>
  </si>
  <si>
    <t>LAMPADA MISTA 220V/160W</t>
  </si>
  <si>
    <t>M098278</t>
  </si>
  <si>
    <t>LAMPADA DE LED BULBO SOQUETE E27 E40 40W</t>
  </si>
  <si>
    <t>M098279</t>
  </si>
  <si>
    <t>LAMPADA DE LED BULBO SOQUETE E27 E40 70W</t>
  </si>
  <si>
    <t>M098280</t>
  </si>
  <si>
    <t>LAMPADA DE LED TUBULAR T8 9/10W</t>
  </si>
  <si>
    <t>M098281</t>
  </si>
  <si>
    <t>LAMPADA DE LED TUBULAR T8 18/20W</t>
  </si>
  <si>
    <t>M098283</t>
  </si>
  <si>
    <t>LAMPADA DE LED BULBO 10W SOQUETE E27</t>
  </si>
  <si>
    <t>M098285</t>
  </si>
  <si>
    <t>LAMPADA DE LED BULBO SOQUET E27 E40 100W</t>
  </si>
  <si>
    <t>M098290</t>
  </si>
  <si>
    <t>PLUG P TELEFONE 4 PINOS PADRAO TELEBRAS</t>
  </si>
  <si>
    <t>M098294</t>
  </si>
  <si>
    <t>PLUG P TOMADA ATE 20A 2P T 20A 250V</t>
  </si>
  <si>
    <t>M098295</t>
  </si>
  <si>
    <t>PLUG PARA TELEFONE PADRAO RJ11</t>
  </si>
  <si>
    <t>M098296</t>
  </si>
  <si>
    <t>INTERRUP VARIAD D LUMINO 110220V127V500W</t>
  </si>
  <si>
    <t>M098297</t>
  </si>
  <si>
    <t>INTERRUPTOR PARALELO BIPOLAR 1 TECLA</t>
  </si>
  <si>
    <t>M098320</t>
  </si>
  <si>
    <t>COLOC DE ARAME GUIA 14 GALVAN EM ELETROD</t>
  </si>
  <si>
    <t>M098351</t>
  </si>
  <si>
    <t>FOTOCEL SOLAR RELE FOTOELETR CAPAC 1000W</t>
  </si>
  <si>
    <t>M098355</t>
  </si>
  <si>
    <t>BASE E ESTAIS PARA HASTE DE PARA-RAIOS</t>
  </si>
  <si>
    <t>M098383</t>
  </si>
  <si>
    <t>CONECTOR TIPO SPLITBOLT P CABO DE 16MM2</t>
  </si>
  <si>
    <t>M098385</t>
  </si>
  <si>
    <t>CONECTOR TIPO SPLITBOLT P CABO DE 35MM2</t>
  </si>
  <si>
    <t>M098390</t>
  </si>
  <si>
    <t>HASTE COPPERWELD 5/8X3,OOM</t>
  </si>
  <si>
    <t>M098391</t>
  </si>
  <si>
    <t>CONECTOR PARA HASTE COPPERWELD</t>
  </si>
  <si>
    <t>M098395</t>
  </si>
  <si>
    <t>CONECTOR TIP SPLITBOLT P CABO D 300,0MM2</t>
  </si>
  <si>
    <t>M098411</t>
  </si>
  <si>
    <t>BRACADEIRA DE ACO GALVANIZADO 1/2</t>
  </si>
  <si>
    <t>M098610</t>
  </si>
  <si>
    <t>TOMADA RJ 45 PARA INFORMATICA COM PLACA</t>
  </si>
  <si>
    <t>M098611</t>
  </si>
  <si>
    <t>TOMADA P TELEFO PADRAO RJ11 PLACA ESPELH</t>
  </si>
  <si>
    <t>M099038</t>
  </si>
  <si>
    <t>CABO UTP CATEGORIA 4 E 5 PARES</t>
  </si>
  <si>
    <t>M100198</t>
  </si>
  <si>
    <t>ENVELOPAM TUBULACAO ENTERRADA COM CONCRE</t>
  </si>
  <si>
    <t>M100262</t>
  </si>
  <si>
    <t>TUBO PVC RIGID SOLDAVE LINH AGUA 32MM 1"</t>
  </si>
  <si>
    <t>M100264</t>
  </si>
  <si>
    <t>TUBO PVC RIGI SOLDA LINH AGUA 50MM 1 1/2</t>
  </si>
  <si>
    <t>M100265</t>
  </si>
  <si>
    <t>TUBO PVC RIGID SOLDAV LINHA AGUA 60MM 2"</t>
  </si>
  <si>
    <t>M100281</t>
  </si>
  <si>
    <t>REGISTRO DE GAVETA METAL AMARELO 3/4</t>
  </si>
  <si>
    <t>M100282</t>
  </si>
  <si>
    <t>REGISTRO DE GAVETA METAL AMARELO 1"</t>
  </si>
  <si>
    <t>M100284</t>
  </si>
  <si>
    <t>REGISTRO DE GAVETA METAL AMARELO 1 1/2</t>
  </si>
  <si>
    <t>M100291</t>
  </si>
  <si>
    <t>TORNEIRA DE BOIA DE LATAO 3/4</t>
  </si>
  <si>
    <t>M100292</t>
  </si>
  <si>
    <t>TORNEIRA DE BOIA DE LATAO 1"</t>
  </si>
  <si>
    <t>M100294</t>
  </si>
  <si>
    <t>TORNEIRA DE BOIA DE LATAO 1 1/2</t>
  </si>
  <si>
    <t>M100352</t>
  </si>
  <si>
    <t>M100354</t>
  </si>
  <si>
    <t>M100390</t>
  </si>
  <si>
    <t>CHAVE DE BOIA</t>
  </si>
  <si>
    <t>M100462</t>
  </si>
  <si>
    <t>TUBO PVC RIGI SOLDAVEL LINH AGUA 25MM 3/4</t>
  </si>
  <si>
    <t>M100463</t>
  </si>
  <si>
    <t>TUBO PVC RIGIDO SOLDA LINHA AGUA 32MM 1"</t>
  </si>
  <si>
    <t>M100464</t>
  </si>
  <si>
    <t>TUBO PVC RIGI SOLDA LINH AGUA 40MM 1B1/4</t>
  </si>
  <si>
    <t>M100465</t>
  </si>
  <si>
    <t>M100498</t>
  </si>
  <si>
    <t>ENVELOPAM D TUBULAC ENTERRADA C CONCRETO</t>
  </si>
  <si>
    <t>M100502</t>
  </si>
  <si>
    <t>M100503</t>
  </si>
  <si>
    <t>REGISTRO DE GAVETA METAL AMARELO  1"</t>
  </si>
  <si>
    <t>M100504</t>
  </si>
  <si>
    <t>REGISTRO DE GAVETA METAL AMARELO 1 1/4</t>
  </si>
  <si>
    <t>M100505</t>
  </si>
  <si>
    <t>M100531</t>
  </si>
  <si>
    <t>REGISTRO DE GAVETA METAL CROMADO 3/4</t>
  </si>
  <si>
    <t>M100532</t>
  </si>
  <si>
    <t>REGISTRO DE GAVETA METAL CROMADO 1"</t>
  </si>
  <si>
    <t>M100533</t>
  </si>
  <si>
    <t>REGISTRO DE GAVETA METAL CROMADO 1 1/4</t>
  </si>
  <si>
    <t>M100534</t>
  </si>
  <si>
    <t>REGISTRO DE GAVETA METAL CROMADO 1 1/2</t>
  </si>
  <si>
    <t>M100540</t>
  </si>
  <si>
    <t>REGISTRO DE PRESSAO METAL AMARELO 1/2</t>
  </si>
  <si>
    <t>M100541</t>
  </si>
  <si>
    <t>REGISTRO DE PRESSAO METAL AMARELO 3/4</t>
  </si>
  <si>
    <t>M100551</t>
  </si>
  <si>
    <t>REGISTRO DE PRESSAO METAL CROMADO 3/4</t>
  </si>
  <si>
    <t>M100560</t>
  </si>
  <si>
    <t>REGISTRO GLOBO COM ADAPTADOR TAMPA 2 1/2</t>
  </si>
  <si>
    <t>M100720</t>
  </si>
  <si>
    <t>VALVULA ESFERIC MONOBLO EM LATAO 3/4 NPT</t>
  </si>
  <si>
    <t>M100763</t>
  </si>
  <si>
    <t>HV13 ABRI GAS BLOC CONCR APARE P 2 CILIN</t>
  </si>
  <si>
    <t>M100764</t>
  </si>
  <si>
    <t>HV14 ABRI GAS BLOC CONCR APARE P 4 CILIN</t>
  </si>
  <si>
    <t>M100769</t>
  </si>
  <si>
    <t>HV19 ABRI GAS ALVEA REVEST 2 CILINDROS</t>
  </si>
  <si>
    <t>M100780</t>
  </si>
  <si>
    <t>HD10 INSTAL 2 BOTIJ GLP13KG EXCLUS ABRIG</t>
  </si>
  <si>
    <t>M100781</t>
  </si>
  <si>
    <t>HD11 INSTAL 2 CILIN GLP4 KG EXCLUS ABRIG</t>
  </si>
  <si>
    <t>M100795</t>
  </si>
  <si>
    <t>PROTECAO ANTICORROSIVA P TUBULA ENTERRAD</t>
  </si>
  <si>
    <t>M100798</t>
  </si>
  <si>
    <t>ENVELOPAMENTO TUBULO ENTERRAD COM CONCRE</t>
  </si>
  <si>
    <t>M100802</t>
  </si>
  <si>
    <t>TUBO ACO-CARBONO GALVAN CLASS MED 2 1/2</t>
  </si>
  <si>
    <t>M100803</t>
  </si>
  <si>
    <t>TUBO ACO-CARBONO GALVAN CLASSE MEDI 3"</t>
  </si>
  <si>
    <t>M100805</t>
  </si>
  <si>
    <t>TUBO ACO-CARBONO GALVAN CLASSE MED 4"</t>
  </si>
  <si>
    <t>M100806</t>
  </si>
  <si>
    <t>TUBO ACO-CARBONO GALVAN CLAS MEDIA 6"</t>
  </si>
  <si>
    <t>M100831</t>
  </si>
  <si>
    <t>REGISTRO DE GAVETA METAL AMARELO 2 1/2</t>
  </si>
  <si>
    <t>M100832</t>
  </si>
  <si>
    <t>REGISTRO DE GAVETA METAL AMARELO 3"</t>
  </si>
  <si>
    <t>M100849</t>
  </si>
  <si>
    <t>ENVELOPAMENT D TUBULACAO ENTER COM CONCR</t>
  </si>
  <si>
    <t>M100855</t>
  </si>
  <si>
    <t>HIDRANT UNIAO ENGAT RAP REGIST T GL2.1/2</t>
  </si>
  <si>
    <t>M100860</t>
  </si>
  <si>
    <t>ABRIGO EMBUTIR HIDRAN/MANGU CHAP ACO N20</t>
  </si>
  <si>
    <t>M100865</t>
  </si>
  <si>
    <t>MANGU INCEN C UNIAO ENGAT RAPI 15M 1 1/2</t>
  </si>
  <si>
    <t>M100868</t>
  </si>
  <si>
    <t>MANGU D INCE C UNIAO ENGAT RAP 30M 1 1/2</t>
  </si>
  <si>
    <t>M100872</t>
  </si>
  <si>
    <t>MANGU D INCE C UNIAO ENGAT RAP 30M 2 1/2</t>
  </si>
  <si>
    <t>M100895</t>
  </si>
  <si>
    <t>SETA PARA HIDRANTE EXTINTOR DE INCENDIO</t>
  </si>
  <si>
    <t>M100930</t>
  </si>
  <si>
    <t>TUBO PVC RIG PONT BOL LINH ESGO40MM1 1/2</t>
  </si>
  <si>
    <t>M100931</t>
  </si>
  <si>
    <t>TUBO PVC RIGI PONTA BOLSA LINH ESGO 50MM</t>
  </si>
  <si>
    <t>M100932</t>
  </si>
  <si>
    <t>TUBO PVC RIGI PONTA BOLSA LINH ESGO 75MM</t>
  </si>
  <si>
    <t>M100933</t>
  </si>
  <si>
    <t>TUBO PVC RIGI PONTA BOLS LINH ESGO 100MM</t>
  </si>
  <si>
    <t>M100934</t>
  </si>
  <si>
    <t>TUBO PVC RIGI PONTA BOLS LINH ESGO 150MM</t>
  </si>
  <si>
    <t>M100998</t>
  </si>
  <si>
    <t>ENVELOPAME TUBULACAO ENTERRADA COM CONCR</t>
  </si>
  <si>
    <t>M101001</t>
  </si>
  <si>
    <t>RALO SEC PVC RIG SAI SOLD 40MM DIAM100MM</t>
  </si>
  <si>
    <t>M101010</t>
  </si>
  <si>
    <t>CAIXA SIFONADA DE PVC RIGIDO 100X150MM</t>
  </si>
  <si>
    <t>M101012</t>
  </si>
  <si>
    <t>CAIXA SIFONADA DE PVC RIGIDO 150X150MM</t>
  </si>
  <si>
    <t>M101036</t>
  </si>
  <si>
    <t>CAIXA GORDURA CESTO LIMPEZA PVC 100MM</t>
  </si>
  <si>
    <t>M101059</t>
  </si>
  <si>
    <t>CAIXA D GORDU ALV TIJOL MACI COM 60X60CM</t>
  </si>
  <si>
    <t>M101094</t>
  </si>
  <si>
    <t>CAIXA LIGAC OU INSPEC ESCAVA E APILOAMEN</t>
  </si>
  <si>
    <t>M101095</t>
  </si>
  <si>
    <t>CAIXA LIGACA INSPECA LASTRO CONCRE FUNDO</t>
  </si>
  <si>
    <t>M101096</t>
  </si>
  <si>
    <t>CAIXA LIGAC/INSPEC ALVEN 1/2 TIJ REVESTI</t>
  </si>
  <si>
    <t>M101097</t>
  </si>
  <si>
    <t>CAIXA LIGAC/INSPEC ALVENA 1 TIJ REVESTID</t>
  </si>
  <si>
    <t>M101098</t>
  </si>
  <si>
    <t>CAIXA LIGACAO OU INSPECAO TAMPA CONCRETO</t>
  </si>
  <si>
    <t>M101101</t>
  </si>
  <si>
    <t>CALHA EM CHAPA ACO GALVANIZADO N24 33CM</t>
  </si>
  <si>
    <t>M101102</t>
  </si>
  <si>
    <t>CALHA EM CHAPA ACO GALVANIZADO N24 50CM</t>
  </si>
  <si>
    <t>M101103</t>
  </si>
  <si>
    <t>CALHA EM CHAPA ACO GALVANIZADO N24 100CM</t>
  </si>
  <si>
    <t>M101104</t>
  </si>
  <si>
    <t>CALHA ALUMINIO ESP 0,8MM DESENVOLVI 50CM</t>
  </si>
  <si>
    <t>M101105</t>
  </si>
  <si>
    <t>CALHA ALUMINIO ESP 0,8MM DESENVOLV 100CM</t>
  </si>
  <si>
    <t>M101106</t>
  </si>
  <si>
    <t>CALHA ALUMINIO ESP 1,0MM DESENVOLVI 50CM</t>
  </si>
  <si>
    <t>M101107</t>
  </si>
  <si>
    <t>CALHA ALUMINIO ESP 1,0MM DESENVOLV 100CM</t>
  </si>
  <si>
    <t>M101110</t>
  </si>
  <si>
    <t>CALHA EM PVC COM 125 ≤ DIAM ≤ 150MM</t>
  </si>
  <si>
    <t>M101131</t>
  </si>
  <si>
    <t>RUFO CHAPA ACO GALVAN N24 DESENVOLV 25CM</t>
  </si>
  <si>
    <t>M101132</t>
  </si>
  <si>
    <t>RUFO CHAPA ACO GALVAN N24 DESENVOLV 33CM</t>
  </si>
  <si>
    <t>M101133</t>
  </si>
  <si>
    <t>RUFO CHAPA ACO GALVAN N24 DESENVOLV 50CM</t>
  </si>
  <si>
    <t>M101134</t>
  </si>
  <si>
    <t>RUFO CHAPA GALVANIZADO N24 100CM</t>
  </si>
  <si>
    <t>M101190</t>
  </si>
  <si>
    <t>HC05 GRELHA CONCRE CANALETA PASSAG VEICU</t>
  </si>
  <si>
    <t>M101192</t>
  </si>
  <si>
    <t>HP02 GRELHA FERRO PERFILA CANALETA L30CM</t>
  </si>
  <si>
    <t>M101196</t>
  </si>
  <si>
    <t>HC03 TAMPA CONCRET P CANALETA D APL0,30M</t>
  </si>
  <si>
    <t>M101199</t>
  </si>
  <si>
    <t>GRELHA CONCRETO CANALETA L30 C PAS VEIC</t>
  </si>
  <si>
    <t>M101215</t>
  </si>
  <si>
    <t>CONDUTOR TUBO PVC RIGI PONT E BOLSA 75MM</t>
  </si>
  <si>
    <t>M101216</t>
  </si>
  <si>
    <t>CONDUTOR TUBO PVC RIGI PONTA BOLSA 100MM</t>
  </si>
  <si>
    <t>M101217</t>
  </si>
  <si>
    <t>CONDUTOR TUBO PVC RIGI PONTA BOLSA 150MM</t>
  </si>
  <si>
    <t>M101298</t>
  </si>
  <si>
    <t>ENVELOPAMENTO TUBULA ENTERRADA COM CONCR</t>
  </si>
  <si>
    <t>M101301</t>
  </si>
  <si>
    <t>BACIA SANITARIA SIFONADA DE LOUCA BRANCA</t>
  </si>
  <si>
    <t>M101303</t>
  </si>
  <si>
    <t>BACIA SANITARIA CAIXA ACOPLA LOUCA BRANC</t>
  </si>
  <si>
    <t>M101304</t>
  </si>
  <si>
    <t>BACIA SANITA INFAN SIFONADA LOUCA BRANCA</t>
  </si>
  <si>
    <t>M101305</t>
  </si>
  <si>
    <t>BACIA SANITARIA ALTEADA PARA PCD</t>
  </si>
  <si>
    <t>M101308</t>
  </si>
  <si>
    <t>LAVATORIO LOUCA BR S COL CAP MIN5L EX TO</t>
  </si>
  <si>
    <t>M101314</t>
  </si>
  <si>
    <t>LAVATORIO DE LOUCA INDIVIDUAL PARA PCD</t>
  </si>
  <si>
    <t>M101316</t>
  </si>
  <si>
    <t>LAVATO OVAL EMBUT LOUC BRANC EXCLU TORNE</t>
  </si>
  <si>
    <t>M101319</t>
  </si>
  <si>
    <t>HX01 LAVATORIO BEBED CP ACO INOX18 EX TO</t>
  </si>
  <si>
    <t>M101340</t>
  </si>
  <si>
    <t>TANQUE LOUCA BRA S/COL CAP MIN30 EX TORN</t>
  </si>
  <si>
    <t>M101350</t>
  </si>
  <si>
    <t>CUBA SIMP ACO INOX CHAP 20 500X400X200MM</t>
  </si>
  <si>
    <t>M101351</t>
  </si>
  <si>
    <t>CUBA SIMP ACO INOX CHAP 20 560X335X150MM</t>
  </si>
  <si>
    <t>M101362</t>
  </si>
  <si>
    <t>TANQUE PARA LAVA PES</t>
  </si>
  <si>
    <t>M101403</t>
  </si>
  <si>
    <t>TORNE PRESSAO USO GERAL METAL CROMAD 1/2</t>
  </si>
  <si>
    <t>M101404</t>
  </si>
  <si>
    <t>TORNE PRESSAO USO GERAL METAL CROMAD 3/4</t>
  </si>
  <si>
    <t>M101408</t>
  </si>
  <si>
    <t>TORNE PRESSAO P PIA CORPO LONG AERAD 3/4</t>
  </si>
  <si>
    <t>M101409</t>
  </si>
  <si>
    <t>TORNEIRA CLINICA DE MESA 12CM 1/2</t>
  </si>
  <si>
    <t>M101410</t>
  </si>
  <si>
    <t>TORNEIRA MESA C/ACION MANUAL/FECHAM AUTO</t>
  </si>
  <si>
    <t>M101411</t>
  </si>
  <si>
    <t>TORNEIR ELET MESA C/ SENSOR ACIONA ELETR</t>
  </si>
  <si>
    <t>M101412</t>
  </si>
  <si>
    <t>BICA ALTA ARTICULAVEL DE MESA 1/2</t>
  </si>
  <si>
    <t>M101413</t>
  </si>
  <si>
    <t>MISTURA PARE PIA BICA MOVEL TP LONG/ERAD</t>
  </si>
  <si>
    <t>M101415</t>
  </si>
  <si>
    <t>REGISTRO REGULADOR DE VAZAO 1/2</t>
  </si>
  <si>
    <t>M101416</t>
  </si>
  <si>
    <t>TORNEIRA DE PAREDE ANTIVANDALISMO</t>
  </si>
  <si>
    <t>M101417</t>
  </si>
  <si>
    <t>TORNEIRA ACIONAMENTO RESTRITO DE PAREDE</t>
  </si>
  <si>
    <t>M101418</t>
  </si>
  <si>
    <t>TORNEI ELETRI AUT C/ CORPO PVC CROM 220V</t>
  </si>
  <si>
    <t>M101419</t>
  </si>
  <si>
    <t>VALVULA ACIONAMENTO HIDROMECAN POR PEDAL</t>
  </si>
  <si>
    <t>M101424</t>
  </si>
  <si>
    <t>VALVULA DE DESCARGA COM DUPLO ACIONAMENT</t>
  </si>
  <si>
    <t>M101425</t>
  </si>
  <si>
    <t>VALVULA DESCARA EXTER COM ALAVANCA 1 1/4</t>
  </si>
  <si>
    <t>M101426</t>
  </si>
  <si>
    <t>ACABAMEN ANTIVANDALIS P VALVULA DESCARGA</t>
  </si>
  <si>
    <t>M101437</t>
  </si>
  <si>
    <t>CHUVEIRO FIXO METAL CRO CRIVO DIA MIN 6C</t>
  </si>
  <si>
    <t>M101440</t>
  </si>
  <si>
    <t>CHUVEIRO ELETR AUTO CORPO PVC CROMA 220V</t>
  </si>
  <si>
    <t>M101442</t>
  </si>
  <si>
    <t>CHUVEI DUCHA MOD JETSET METAL OU SIMILAR</t>
  </si>
  <si>
    <t>M101444</t>
  </si>
  <si>
    <t>DUCHA HIGIENICA FLEXI SEM REGIST D PARED</t>
  </si>
  <si>
    <t>M101445</t>
  </si>
  <si>
    <t>CONJ ANTIV FORM CHUV/VALV F AUT A FR/PRE</t>
  </si>
  <si>
    <t>M101448</t>
  </si>
  <si>
    <t>MISTURADOR DE MESA PARA LAVATORIO 1/2</t>
  </si>
  <si>
    <t>M101449</t>
  </si>
  <si>
    <t>MISTUR CHUV ENTR HORIZ 3/4 SAID1/2 C ACA</t>
  </si>
  <si>
    <t>M101473</t>
  </si>
  <si>
    <t>FRONTAO/TESTEI MARM BRAN ESPIR STO 10CM</t>
  </si>
  <si>
    <t>M101474</t>
  </si>
  <si>
    <t>FRONT TESTEI GRANI CINZA MAUA H ATE 10CM</t>
  </si>
  <si>
    <t>M101475</t>
  </si>
  <si>
    <t>TAMPO BANCADA UMIDA GRAN CINZA ANDOR 2CM</t>
  </si>
  <si>
    <t>M101476</t>
  </si>
  <si>
    <t>TAMPO BANCA UMIDA GRAN CINZ MAUA POL 2CM</t>
  </si>
  <si>
    <t>M101486</t>
  </si>
  <si>
    <t>TAMPO PARA BANCAD UMIDA ACO INOX N18 18:8</t>
  </si>
  <si>
    <t>M105003</t>
  </si>
  <si>
    <t>DEMOLICAO DE TUBULACAO PVC RIGIDO ATE 4"</t>
  </si>
  <si>
    <t>M105004</t>
  </si>
  <si>
    <t>DEMOLICAO DE TUBUL PVC RIGID ACIMA DE 4"</t>
  </si>
  <si>
    <t>M105005</t>
  </si>
  <si>
    <t>DEMOLICAO DE TUBULACAO D COBRE ATE 1 1/4</t>
  </si>
  <si>
    <t>M105018</t>
  </si>
  <si>
    <t>DEMOLICAO DE REGISTROS</t>
  </si>
  <si>
    <t>M105032</t>
  </si>
  <si>
    <t>DEMOLICAO CALHA RUFO RINCOE CHAPA METALI</t>
  </si>
  <si>
    <t>M105033</t>
  </si>
  <si>
    <t>DEMOLICAO DE CONDUTORES APARENTES</t>
  </si>
  <si>
    <t>M106004</t>
  </si>
  <si>
    <t>RETIRADA DE TUBULA PVC RIGID ACIMA DE 4"</t>
  </si>
  <si>
    <t>M106005</t>
  </si>
  <si>
    <t>RETIRADA DE TUBULACAO DE COBRE ATE 1 1/4</t>
  </si>
  <si>
    <t>M106006</t>
  </si>
  <si>
    <t>RETIRADA TUBULACAO D COBRE ACIMA D 1 1/4</t>
  </si>
  <si>
    <t>M106018</t>
  </si>
  <si>
    <t>RETIRADA REGISTROS OU VALVULAS FLUXIVEIS</t>
  </si>
  <si>
    <t>M106022</t>
  </si>
  <si>
    <t>RETIRADA DE VALVULAS DE RETENCAO</t>
  </si>
  <si>
    <t>M106024</t>
  </si>
  <si>
    <t>RETIRADA DE CONJUNTOS MOTOR-BOMBA</t>
  </si>
  <si>
    <t>M106026</t>
  </si>
  <si>
    <t>RETIRADA DE CAIXAS SIFONADAS OU RALOS</t>
  </si>
  <si>
    <t>M106029</t>
  </si>
  <si>
    <t>RETIRADA DE HIDRANTES DE PAREDE</t>
  </si>
  <si>
    <t>M106032</t>
  </si>
  <si>
    <t>RETIRADA CALHA RUFO RINCOES CHAPA METALI</t>
  </si>
  <si>
    <t>M106033</t>
  </si>
  <si>
    <t>RETIRADA DE CONDUTORES APARENTES</t>
  </si>
  <si>
    <t>M106035</t>
  </si>
  <si>
    <t>RETIRA APARELHO SANITA INCLUSIVE ACESSOR</t>
  </si>
  <si>
    <t>M106040</t>
  </si>
  <si>
    <t>RETIRADA DE SIFOES</t>
  </si>
  <si>
    <t>M106042</t>
  </si>
  <si>
    <t>RETIRADA DE TORNEIRAS</t>
  </si>
  <si>
    <t>M106045</t>
  </si>
  <si>
    <t>RETIRADA CAIXAS DE DESCARGA DE SOBREPOR</t>
  </si>
  <si>
    <t>M106050</t>
  </si>
  <si>
    <t>RETIRADA DO TAMPO UMIDO</t>
  </si>
  <si>
    <t>M107018</t>
  </si>
  <si>
    <t>RECOLOCACAO REGISTRO OU VALVULA FLUXIVEI</t>
  </si>
  <si>
    <t>M107022</t>
  </si>
  <si>
    <t>RECOLOCACAO DE VALVULAS DE RETENCAO</t>
  </si>
  <si>
    <t>M107024</t>
  </si>
  <si>
    <t>RECOLOCACAO DE CONJUNTOS MOTOR-BOMBA</t>
  </si>
  <si>
    <t>M107026</t>
  </si>
  <si>
    <t>RECOLOCACAO DE CAIXAS SIFONADAS OU RALOS</t>
  </si>
  <si>
    <t>M107032</t>
  </si>
  <si>
    <t>RECOLOC CALHA RUFO RINCOES CHAPA METALIC</t>
  </si>
  <si>
    <t>M107033</t>
  </si>
  <si>
    <t>RECOLOCACAO DE CONDUTORES APARENTES</t>
  </si>
  <si>
    <t>M107035</t>
  </si>
  <si>
    <t>RECOLOC PARELHO SANITAR INCLUS ACESSORIO</t>
  </si>
  <si>
    <t>M107040</t>
  </si>
  <si>
    <t>RECOLOCACAO DE SIFOES</t>
  </si>
  <si>
    <t>M107042</t>
  </si>
  <si>
    <t>RECOLOCACAO DE TORNEIRAS</t>
  </si>
  <si>
    <t>M107045</t>
  </si>
  <si>
    <t>RECOLOCACAO CAIXA DE DESCARGA D SOBREPOR</t>
  </si>
  <si>
    <t>M108070</t>
  </si>
  <si>
    <t>SIFAO COPO TIP REFORC PVC RIGIDO 1 1/2X2</t>
  </si>
  <si>
    <t>M108072</t>
  </si>
  <si>
    <t>SIFAO TIPO PESADO METAL CROMADO  1X1 1/2</t>
  </si>
  <si>
    <t>M108073</t>
  </si>
  <si>
    <t>SIFAO TIPO PESADO METAL CROMADO 1X2</t>
  </si>
  <si>
    <t>M108074</t>
  </si>
  <si>
    <t>SIFAO TIPO PESADO METAL CROMADO 1 1/2X2</t>
  </si>
  <si>
    <t>M108076</t>
  </si>
  <si>
    <t>TUBO DE LIGACAO FLEXIVEL PVC 1/2X30/40CM</t>
  </si>
  <si>
    <t>M108081</t>
  </si>
  <si>
    <t>TUBO LIGACAO FLEXI METAL CRO 1/2X30/40CM</t>
  </si>
  <si>
    <t>M108086</t>
  </si>
  <si>
    <t>TORNEIRA PRESSAO LAVATORI METAL CROM 1/2</t>
  </si>
  <si>
    <t>M108093</t>
  </si>
  <si>
    <t>VALVUL AMERICANA METAL CROMA 1 1/2X3 3/4</t>
  </si>
  <si>
    <t>M108097</t>
  </si>
  <si>
    <t>TUBO LIGACA ALUMI CANOPLA P CHUVEIRO 3/4</t>
  </si>
  <si>
    <t>M110101</t>
  </si>
  <si>
    <t>CHAPISCO COMUM ARGAMA CIMENTO AREIA 1:3</t>
  </si>
  <si>
    <t>M110109</t>
  </si>
  <si>
    <t>EMBOCO DESEMPEN PINT ARG MIS CIM CAL/ARE</t>
  </si>
  <si>
    <t>M110113</t>
  </si>
  <si>
    <t>REBOCO INTERNO ARGAMASSA PRE-FABRICADA</t>
  </si>
  <si>
    <t>M110201</t>
  </si>
  <si>
    <t>CHAPISCO COMUM ARGAMA CIMENTO E AREIA 13</t>
  </si>
  <si>
    <t>M110208</t>
  </si>
  <si>
    <t>EMBOCO INTE ARGAM CIMEN CAL/AREIA 1:4/12</t>
  </si>
  <si>
    <t>M110209</t>
  </si>
  <si>
    <t>EMBOCO INTER DES PINT ARG MIS CIM CAL AR</t>
  </si>
  <si>
    <t>M110210</t>
  </si>
  <si>
    <t>EMBOCO INTERNO ARGAMA CIMENTO AREIA 1:3</t>
  </si>
  <si>
    <t>M110213</t>
  </si>
  <si>
    <t>M110215</t>
  </si>
  <si>
    <t>REVESTIMENTO COM GESSO</t>
  </si>
  <si>
    <t>M110225</t>
  </si>
  <si>
    <t>AZULE JUNTAS AMAR/PRU ASSENTE C/ARG COMU</t>
  </si>
  <si>
    <t>M110301</t>
  </si>
  <si>
    <t>M110303</t>
  </si>
  <si>
    <t>CHAPIS RUSTIC FINO APLIC/PEN ARG CIM ARG</t>
  </si>
  <si>
    <t>M110308</t>
  </si>
  <si>
    <t>EMBOCO EXTE ARGAM CIMEN CAL/AREIA 1:4/12</t>
  </si>
  <si>
    <t>M110309</t>
  </si>
  <si>
    <t>EMBOCO EXT DESEMP PINT ARG MIS CIM CL/AR</t>
  </si>
  <si>
    <t>M110310</t>
  </si>
  <si>
    <t>EMBOCO EXTERN ARGAMA D CIMENTO AREIA 1:3</t>
  </si>
  <si>
    <t>M110313</t>
  </si>
  <si>
    <t>REBOCO EXTERNO ARGAMASSA PRE-FABRICADA</t>
  </si>
  <si>
    <t>M110406</t>
  </si>
  <si>
    <t>CANTONE PROTECA PERFIL L ALUMINI 1X1X1/8</t>
  </si>
  <si>
    <t>M110417</t>
  </si>
  <si>
    <t>CANTONEIRA PROT AZUL PERFIL TRIFACE ALUM</t>
  </si>
  <si>
    <t>M110458</t>
  </si>
  <si>
    <t>PEITORIL DE GRANITO POLIDO ESP 2CM</t>
  </si>
  <si>
    <t>M115002</t>
  </si>
  <si>
    <t>DEMOLICAO ARGAMASSA CAL E AREIA OU MISTA</t>
  </si>
  <si>
    <t>M115003</t>
  </si>
  <si>
    <t>DEMOLICAO DE ARGAMASSA DE CIMENTO E AREI</t>
  </si>
  <si>
    <t>M115005</t>
  </si>
  <si>
    <t>DEMOLICAO DE REVESTI CERAMICO OU SIMILAR</t>
  </si>
  <si>
    <t>M116005</t>
  </si>
  <si>
    <t>RETIRADA FORRAS PEDRA NATUR GRANIT MARMO</t>
  </si>
  <si>
    <t>M117005</t>
  </si>
  <si>
    <t>RECOLO D FORRAS D PEDRAS NATU GRAN/MARMO</t>
  </si>
  <si>
    <t>M118001</t>
  </si>
  <si>
    <t>REPAROS EM TRINCAS E RACHADURAS</t>
  </si>
  <si>
    <t>M118005</t>
  </si>
  <si>
    <t>REPAROS EMBOCO ARGAM MIST CIME/CAL/AREIA</t>
  </si>
  <si>
    <t>M118006</t>
  </si>
  <si>
    <t>REPAROS EM REBO ARGAMASSA CAL AREIA 1:2</t>
  </si>
  <si>
    <t>M120130</t>
  </si>
  <si>
    <t>FORRO FIBR MIN ESP13MM NCR0,50 CAC MIN35</t>
  </si>
  <si>
    <t>M120140</t>
  </si>
  <si>
    <t>FORRO GESSO COMUM PLAC CONVEN FORME/INTA</t>
  </si>
  <si>
    <t>M120142</t>
  </si>
  <si>
    <t>FORRO DE GESSO ACAR TIPO FGA FORNE/INSTA</t>
  </si>
  <si>
    <t>M120143</t>
  </si>
  <si>
    <t>FORRO DE GESSO ACAR TIPO FGE FORNE/INSTA</t>
  </si>
  <si>
    <t>M120145</t>
  </si>
  <si>
    <t>FORRO REGUA PVC 200MM INCL PERF FIX ACAB</t>
  </si>
  <si>
    <t>M125001</t>
  </si>
  <si>
    <t>DEMOLI ESTUQUE COMUM EXCLUSI ENTARUGAMEN</t>
  </si>
  <si>
    <t>M125005</t>
  </si>
  <si>
    <t>DEMOLICAO DE FORRO DE GESSO</t>
  </si>
  <si>
    <t>M125020</t>
  </si>
  <si>
    <t>DEMOLICAO DE ENTARUGAMENTO DE FORRO</t>
  </si>
  <si>
    <t>M126001</t>
  </si>
  <si>
    <t>RETIRAD FORRO TABU CHAPA EM GERAL PREGAD</t>
  </si>
  <si>
    <t>M126002</t>
  </si>
  <si>
    <t>RETIRADA DE FORRO CHAPAS EM GERAL APOIAD</t>
  </si>
  <si>
    <t>M126020</t>
  </si>
  <si>
    <t>RETIRADA DE ENTARUGAMENTO DE FORRO</t>
  </si>
  <si>
    <t>M126030</t>
  </si>
  <si>
    <t>RETIRADA FORRO REGUAS PVC INCLUSI PERFIS</t>
  </si>
  <si>
    <t>M127030</t>
  </si>
  <si>
    <t>RECOLOC FORRO REGUA PVC INCLUSIVE PERFIS</t>
  </si>
  <si>
    <t>M127031</t>
  </si>
  <si>
    <t>RECOLOCACAO FORROS APOIADOS OU ENCAIXADO</t>
  </si>
  <si>
    <t>M130110</t>
  </si>
  <si>
    <t>M130114</t>
  </si>
  <si>
    <t>M130117</t>
  </si>
  <si>
    <t>LASTRO CONCRETO C HIDROFUGO 150KG CIM/M3</t>
  </si>
  <si>
    <t>M130201</t>
  </si>
  <si>
    <t>CIMENTADO COMUM DESEMPENA ESPESSURA 20MM</t>
  </si>
  <si>
    <t>M130202</t>
  </si>
  <si>
    <t>CIMENTA COMUM DESEMP ALISAD ESPESSU 20MM</t>
  </si>
  <si>
    <t>M130203</t>
  </si>
  <si>
    <t>CIMENT C/ CORANTE DESEMP ALISA ESPE 20MM</t>
  </si>
  <si>
    <t>M130205</t>
  </si>
  <si>
    <t>GRANILITE ESPESSURA 8MM</t>
  </si>
  <si>
    <t>M130206</t>
  </si>
  <si>
    <t>CIMENTADO COMUM AGRE REC DES ALISAD 20MM</t>
  </si>
  <si>
    <t>M130207</t>
  </si>
  <si>
    <t>ARGAMAS ALTA RESIST TIPO LEVE ESPES 8MM</t>
  </si>
  <si>
    <t>M130211</t>
  </si>
  <si>
    <t>PISO ESTRUTURAL EM CONCRETO ARMADO 7CM</t>
  </si>
  <si>
    <t>M130238</t>
  </si>
  <si>
    <t>PISO CERAM NAO ESMAL ANT ASSEN ARG COMUM</t>
  </si>
  <si>
    <t>M130239</t>
  </si>
  <si>
    <t>PISO CERAM NAO ESMAL ANT ASS ARG COLANTE</t>
  </si>
  <si>
    <t>M130240</t>
  </si>
  <si>
    <t>PISO CERAM ESMAL PEI5 ASSEN C ARGA COMUM</t>
  </si>
  <si>
    <t>M130242</t>
  </si>
  <si>
    <t>PISO CERAM ESMAL PEI.5 ASS C ARGAM/COLAN</t>
  </si>
  <si>
    <t>M130243</t>
  </si>
  <si>
    <t>PISO PODOT ALE/DIR BOR SINT ASSEN C COLA</t>
  </si>
  <si>
    <t>M130244</t>
  </si>
  <si>
    <t>PISO PODOT ALER/DIRE BOR SINT ASSE C ARG</t>
  </si>
  <si>
    <t>M130246</t>
  </si>
  <si>
    <t>PISO PODOTA ALERTA DIRECIO INTERTRAV 6CM</t>
  </si>
  <si>
    <t>M130247</t>
  </si>
  <si>
    <t>PISO PODOTAT ALERTA DIRECI LADRIL HIDRAU</t>
  </si>
  <si>
    <t>M130254</t>
  </si>
  <si>
    <t>PISO PODO COLOR ALER/DIR VIB PRE 3CM SEL</t>
  </si>
  <si>
    <t>M130260</t>
  </si>
  <si>
    <t>GRANITO POLIDO FORRAS 20MM VERDE UBATUBA</t>
  </si>
  <si>
    <t>M130287</t>
  </si>
  <si>
    <t>PISO VIN CRO OU SIM 2MM EXC ARG REG BASE</t>
  </si>
  <si>
    <t>M130288</t>
  </si>
  <si>
    <t>PISO VIN CR OU SIM E3,2MM EXC ARG RG BAS</t>
  </si>
  <si>
    <t>M130291</t>
  </si>
  <si>
    <t>CHAPAS BOR SINT ASS C COLA E4 A 5MM RELE</t>
  </si>
  <si>
    <t>M130293</t>
  </si>
  <si>
    <t>CHAPAS BOR SINT ASS C/ ARG E8 A 10MM-REL</t>
  </si>
  <si>
    <t>M130302</t>
  </si>
  <si>
    <t>RODAPE ARGAMASSA CIMENTO AREIA 1:3 10CM</t>
  </si>
  <si>
    <t>M130305</t>
  </si>
  <si>
    <t>RODAPE DE GRANILITE  MEIA CANA 10CM</t>
  </si>
  <si>
    <t>M130307</t>
  </si>
  <si>
    <t>RODAPE ARGAMAALTA RESIST MEIA CANA 10CM</t>
  </si>
  <si>
    <t>M130309</t>
  </si>
  <si>
    <t>RODAPE CERAMICO ESMALTAD PEIV 7CM A 10CM</t>
  </si>
  <si>
    <t>M130331</t>
  </si>
  <si>
    <t>RODAPE DE FIBROVINIL 75CM</t>
  </si>
  <si>
    <t>M130335</t>
  </si>
  <si>
    <t>RODAPE DE BORRACHA SINTETICA BOLEADO 7CM</t>
  </si>
  <si>
    <t>M130365</t>
  </si>
  <si>
    <t>DEGRAUS DE ARGAMASSA D CIMENTO AREIA 1:3</t>
  </si>
  <si>
    <t>M130369</t>
  </si>
  <si>
    <t>DEGRAUS DE ARGAMASSA DE ALTA RESISTENCIA</t>
  </si>
  <si>
    <t>M130387</t>
  </si>
  <si>
    <t>DEGRAU CHAPA D BORRAC SINTET ESPES 4A5MM</t>
  </si>
  <si>
    <t>M130394</t>
  </si>
  <si>
    <t>FITA ANTDER FAIXA L5CM, ESP2MM AP EM DEG</t>
  </si>
  <si>
    <t>M130405</t>
  </si>
  <si>
    <t>SOLEIRA PORTA GRANI CINZA SEM POLI-FOSCO</t>
  </si>
  <si>
    <t>M135001</t>
  </si>
  <si>
    <t>DEMOLICAO DE CONCRETO SIMPLES</t>
  </si>
  <si>
    <t>M135005</t>
  </si>
  <si>
    <t>DEMOLICAO ARG CER OU SIM INC ARG REGULAR</t>
  </si>
  <si>
    <t>M135010</t>
  </si>
  <si>
    <t>DEMOLICAO TACOS MADEIRA INCL ARGA ASSEN</t>
  </si>
  <si>
    <t>M135012</t>
  </si>
  <si>
    <t>DEMOLI DE SOALHO MADEIRA EXCLUSI VIGAMEN</t>
  </si>
  <si>
    <t>M135014</t>
  </si>
  <si>
    <t>DEMOLI DE SOALHO MADEIRA INCLUSI VIGAMEN</t>
  </si>
  <si>
    <t>M135020</t>
  </si>
  <si>
    <t>DEMOLICAO FIBRO-VN OU BR SNT INC ARG REG</t>
  </si>
  <si>
    <t>M135030</t>
  </si>
  <si>
    <t>DEMOLICAO RODAPES EM GERAL INC ARG ASSNT</t>
  </si>
  <si>
    <t>M135040</t>
  </si>
  <si>
    <t>DEMOLICAO DEGRAUS EM GER INCL ARG ASSENT</t>
  </si>
  <si>
    <t>M136002</t>
  </si>
  <si>
    <t>RETIRA FORRAS PEDRA NATURA GRANIT MARMOR</t>
  </si>
  <si>
    <t>M136010</t>
  </si>
  <si>
    <t>RETIRADA DE TACOS DE MADEIRA</t>
  </si>
  <si>
    <t>M136012</t>
  </si>
  <si>
    <t>RETIRADA D SOALHO MADEI EXCLUSIVE VIGAME</t>
  </si>
  <si>
    <t>M136014</t>
  </si>
  <si>
    <t>RETIRADA D SOALHO MADEIINCLUSIVE VIGAMEN</t>
  </si>
  <si>
    <t>M136030</t>
  </si>
  <si>
    <t>RETIRADA RODAPE MADEIRA INCLUSIVE CORDAO</t>
  </si>
  <si>
    <t>M137010</t>
  </si>
  <si>
    <t>RECOLOCACAO DE TACOS DE MADEIRA</t>
  </si>
  <si>
    <t>M137012</t>
  </si>
  <si>
    <t>RECOLOCA SOALHO MADEIRA EXCLUSIVE VIGAME</t>
  </si>
  <si>
    <t>M137014</t>
  </si>
  <si>
    <t>RECOLOCA SOALHO MADEIRA INCLUSIVE VIGAME</t>
  </si>
  <si>
    <t>M137030</t>
  </si>
  <si>
    <t>RECOLOCA RODAPES DE MADEI INCLUSI CORDAO</t>
  </si>
  <si>
    <t>M138015</t>
  </si>
  <si>
    <t>COLAGEM TACO SOLTO COM FORNECIME DE TACO</t>
  </si>
  <si>
    <t>M138016</t>
  </si>
  <si>
    <t>COLAGEM TACO SOLTO SEM FORNECIME DE TACO</t>
  </si>
  <si>
    <t>M138017</t>
  </si>
  <si>
    <t>REPREGAMENTO DE ASSOALHO DE MADEIRA</t>
  </si>
  <si>
    <t>M138018</t>
  </si>
  <si>
    <t>TABUAS MADEIRA MACICA P ASSOALHO CUMARU</t>
  </si>
  <si>
    <t>M138041</t>
  </si>
  <si>
    <t>TESTEIRA DE BORRACHA SINTETICA P DEGRAUS</t>
  </si>
  <si>
    <t>M138061</t>
  </si>
  <si>
    <t>POLIMENTO PISO GRANIL/ARGAMA ALT RESISTE</t>
  </si>
  <si>
    <t>M138076</t>
  </si>
  <si>
    <t xml:space="preserve">LIMPE HIDROJ REJUNTA PISO CER TIPO GAIL </t>
  </si>
  <si>
    <t>M140103</t>
  </si>
  <si>
    <t>VIDRO LISO COMUM TRANSP INCOLOR ESPE 4MM</t>
  </si>
  <si>
    <t>M140104</t>
  </si>
  <si>
    <t>VIDRO LISO COMUM TRANSP INCOLOR ESPE 5MM</t>
  </si>
  <si>
    <t>M140105</t>
  </si>
  <si>
    <t>VIDRO LISO COMUM TRANSP INCOLOR ESPE 6MM</t>
  </si>
  <si>
    <t>M140111</t>
  </si>
  <si>
    <t>VIDRO IMPRESSO COMUM INCOLOR CANELAD 4MM</t>
  </si>
  <si>
    <t>M140130</t>
  </si>
  <si>
    <t>VIDRO LISO SEGURA LAMIN INCOLR ESPES 6MM</t>
  </si>
  <si>
    <t>M140137</t>
  </si>
  <si>
    <t>VIDRO LISO SEGURAN LAMIN LEITO ESPES 6MM</t>
  </si>
  <si>
    <t>M140150</t>
  </si>
  <si>
    <t>VIDRO LISO SEGURAN TEMP INCOLOR ESPE 6MM</t>
  </si>
  <si>
    <t>M140152</t>
  </si>
  <si>
    <t>VIDRO LISO SEGURAN TEMP INCOLOR ESP 10MM</t>
  </si>
  <si>
    <t>M140170</t>
  </si>
  <si>
    <t>ESPELHO COMUM  ESPESSURA 3MM</t>
  </si>
  <si>
    <t>M140172</t>
  </si>
  <si>
    <t>ESPELHO E 3MM COM MOLDURA DE ALUMINIO</t>
  </si>
  <si>
    <t>M145001</t>
  </si>
  <si>
    <t>DEMOLICAO VIDROS ENC GERAL INC LIMP CAIX</t>
  </si>
  <si>
    <t>M146001</t>
  </si>
  <si>
    <t>RETIRADA VID ENC GERAL INC LIMP CAIXILHO</t>
  </si>
  <si>
    <t>M147001</t>
  </si>
  <si>
    <t>RECOLOCACAO VIDRO ENCAIXILHADOS EM GERAL</t>
  </si>
  <si>
    <t>M150108</t>
  </si>
  <si>
    <t>TINTA HIDR A BASE CIM-CCR/REB SM MAS COR</t>
  </si>
  <si>
    <t>M150110</t>
  </si>
  <si>
    <t>TINTA PVA LAT CONCR REBO SEM MASSA CORRI</t>
  </si>
  <si>
    <t>M150111</t>
  </si>
  <si>
    <t>TINTA PVA LATEX REBOCO COM MASSA CORRIDA</t>
  </si>
  <si>
    <t>M150115</t>
  </si>
  <si>
    <t>TINTA ACRILI CONCR REBO SEM MASSA CORRID</t>
  </si>
  <si>
    <t>M150116</t>
  </si>
  <si>
    <t>TINTA ACRILICA REBOCO COM MASSA CORRIDA</t>
  </si>
  <si>
    <t>M150123</t>
  </si>
  <si>
    <t>REMOCAO DE PINTURA ALVENARI E CONCR LIXA</t>
  </si>
  <si>
    <t>M150124</t>
  </si>
  <si>
    <t>TINTA E SINT CONCR/REBOC C/ MASSA CORRID</t>
  </si>
  <si>
    <t>M150136</t>
  </si>
  <si>
    <t>TINTA EPOXI REBOCO COM MASSA BASE EPOXI</t>
  </si>
  <si>
    <t>M150176</t>
  </si>
  <si>
    <t>VERNIZ ACRILIC CONCRETO APARENT ALVENARI</t>
  </si>
  <si>
    <t>M150210</t>
  </si>
  <si>
    <t>ESMALTE SINT ESQ PECAS MARC SM EMAS</t>
  </si>
  <si>
    <t>M150211</t>
  </si>
  <si>
    <t>ESMALTE SINT ESQUAD E PECAS MARC CM EMAS</t>
  </si>
  <si>
    <t>M150212</t>
  </si>
  <si>
    <t>ESMALTE SINETI ESTRUTU MADEI SEM EMASSAM</t>
  </si>
  <si>
    <t>M150214</t>
  </si>
  <si>
    <t>ESMALTE SINTE RODAP GUARNI/MOLDU D MADEI</t>
  </si>
  <si>
    <t>M150260</t>
  </si>
  <si>
    <t>VERNIZ BASE POLIURE MARITIMO ESQ PEC MAR</t>
  </si>
  <si>
    <t>M150304</t>
  </si>
  <si>
    <t>TINTA BETUMINOSA INT CALHA/RUF/RINC META</t>
  </si>
  <si>
    <t>M150310</t>
  </si>
  <si>
    <t>ESMALTE SINTET ESQUADRI E PECAS SERRALHE</t>
  </si>
  <si>
    <t>M150312</t>
  </si>
  <si>
    <t>ESMALTE SINTETICO ESTRUTURAS METALICAS</t>
  </si>
  <si>
    <t>M150314</t>
  </si>
  <si>
    <t>ESMALTE SINTETI EXTERI CALH RUFO CONDUTO</t>
  </si>
  <si>
    <t>M155003</t>
  </si>
  <si>
    <t>REMOCAO PINTURA ALVENARIA CONCRETO LIXA</t>
  </si>
  <si>
    <t>M155004</t>
  </si>
  <si>
    <t>REMOCAO PINTUR ALVENA CONCRETO REMOVEDOR</t>
  </si>
  <si>
    <t>M155005</t>
  </si>
  <si>
    <t>REMOCAO PINTURA EM CONCRETO JATEAMENTO</t>
  </si>
  <si>
    <t>M155010</t>
  </si>
  <si>
    <t>REMOC D PINTU ESQUADR FORROS D MADE LIXA</t>
  </si>
  <si>
    <t>M155011</t>
  </si>
  <si>
    <t>REMOCAO PINTURA ESQU E FORROS MAD-REMOVE</t>
  </si>
  <si>
    <t>M155013</t>
  </si>
  <si>
    <t>REMOC PINTURA RODAPE MOLDURA MADEIR LIXA</t>
  </si>
  <si>
    <t>M155014</t>
  </si>
  <si>
    <t>REMOCAO PINTURA RODA/MOLD MADEI REMOVEDO</t>
  </si>
  <si>
    <t>M155020</t>
  </si>
  <si>
    <t>REMOCAO PINTURA ESQUAD PECA SERRALH LIXA</t>
  </si>
  <si>
    <t>M155021</t>
  </si>
  <si>
    <t>REMOCAO PINTURA ESQU/PEC SERRA-REMOVEDOR</t>
  </si>
  <si>
    <t>M158001</t>
  </si>
  <si>
    <t>PVA LATEX REPI ALV E CONCR C/ RETQ MASSA</t>
  </si>
  <si>
    <t>M158005</t>
  </si>
  <si>
    <t>TINTA ACRILICA REPI ALVE CCR COM RET MAS</t>
  </si>
  <si>
    <t>M158030</t>
  </si>
  <si>
    <t>ESMALTE SINTET REPINT ESQUADRIA DE MADEI</t>
  </si>
  <si>
    <t>M158031</t>
  </si>
  <si>
    <t>ESMALTE SINTET REPINT ESTRUTURA DE MADEI</t>
  </si>
  <si>
    <t>M158032</t>
  </si>
  <si>
    <t>ESMALTE SINTETICO REPINT FORROS DE MADEI</t>
  </si>
  <si>
    <t>M158033</t>
  </si>
  <si>
    <t>ESMAL SINT REPINT RODAP/MOLDU DE MADEIRA</t>
  </si>
  <si>
    <t>M158034</t>
  </si>
  <si>
    <t>ESMALTE SINTET REPINT ESQUADRIA METALICA</t>
  </si>
  <si>
    <t>M170127</t>
  </si>
  <si>
    <t>ALAMBRADO EM TUBO GALV TELA GALVA H2,00M</t>
  </si>
  <si>
    <t>M170130</t>
  </si>
  <si>
    <t>GRADIL DE FERRO PERFILADO GE 1/EDIF</t>
  </si>
  <si>
    <t>M170131</t>
  </si>
  <si>
    <t>FP.01GRADIL FER PERFI PARQ S MUR GP5/DEP</t>
  </si>
  <si>
    <t>M170132</t>
  </si>
  <si>
    <t>FP02 GRADIL FER PERFI PQ C MURE GPM1/DEP</t>
  </si>
  <si>
    <t>M170133</t>
  </si>
  <si>
    <t>FP06GRADIL/PEITORIL FERRO PERFILA H1,00M</t>
  </si>
  <si>
    <t>M170140</t>
  </si>
  <si>
    <t>PP15/19 PORTAO FERRO PERFILA CHAPA 1FOLH</t>
  </si>
  <si>
    <t>M170141</t>
  </si>
  <si>
    <t>PP20/24 PORTAO FERRO PERFILA TELA 1 FOLH</t>
  </si>
  <si>
    <t>M170142</t>
  </si>
  <si>
    <t>PP25/29 PORTAO FERRO PERFILA CHAPA 2 FOL</t>
  </si>
  <si>
    <t>M170143</t>
  </si>
  <si>
    <t>PP30/34 PORTAO FERRO PERFIL TELA 2 FOLHA</t>
  </si>
  <si>
    <t>M170144</t>
  </si>
  <si>
    <t>PP43/44 PORTAO FERR PERF CHAP 1FO H1,00M</t>
  </si>
  <si>
    <t>M170145</t>
  </si>
  <si>
    <t>PP45/46 PORTAO FERR PERF TELA 1FO H1,00M</t>
  </si>
  <si>
    <t>M170164</t>
  </si>
  <si>
    <t>FV15/16MURO FECHO BLO E EST CCR FUN BROC</t>
  </si>
  <si>
    <t>M170171</t>
  </si>
  <si>
    <t>MURO DE ARRIMO H 2,50M COM DRENAGEM</t>
  </si>
  <si>
    <t>M170172</t>
  </si>
  <si>
    <t>MURO DE ARRIMO H 3,50M COM DRENAGEM</t>
  </si>
  <si>
    <t>M170176</t>
  </si>
  <si>
    <t>FV08 MURETA DE BLOCOS DE CONCRETO</t>
  </si>
  <si>
    <t>M170180</t>
  </si>
  <si>
    <t>FV12/13 MURETA ARRIMO BLOC CONCRE H1,00M</t>
  </si>
  <si>
    <t>M170181</t>
  </si>
  <si>
    <t>FV.14MURETA ARRIMO BLOC CCR H=1,00M-CHP</t>
  </si>
  <si>
    <t>M170182</t>
  </si>
  <si>
    <t>FV15/16 MURO BLO ESTR CONC FUND/BROC2,5M</t>
  </si>
  <si>
    <t>M170183</t>
  </si>
  <si>
    <t>MURETA EM BLOCOS CONCRETO H0,50M REVESTI</t>
  </si>
  <si>
    <t>M170191</t>
  </si>
  <si>
    <t>GRADIL F/G EL B25X2MM M65X132MM COM PINT</t>
  </si>
  <si>
    <t>M170192</t>
  </si>
  <si>
    <t>PORTAO FER GALV EL MA65X132MM 1FL S PINT</t>
  </si>
  <si>
    <t>M170193</t>
  </si>
  <si>
    <t>PORTAO FER GALV EL MA65X132MM 1FL C PINT</t>
  </si>
  <si>
    <t>M170201</t>
  </si>
  <si>
    <t>CONCRET SIMPLE DESEMPE RIPAD 200KG CIMM3</t>
  </si>
  <si>
    <t>M170202</t>
  </si>
  <si>
    <t>CONCR DES E RIP PMSP-DL.100947 335KG 7CM</t>
  </si>
  <si>
    <t>M170212</t>
  </si>
  <si>
    <t>PISO CONCRET INTERTRAVADO ESPESSURA 10CM</t>
  </si>
  <si>
    <t>M170232</t>
  </si>
  <si>
    <t>PEDRA BRITADA N2 COMPACTACAO MANUAL 5CM</t>
  </si>
  <si>
    <t>M170246</t>
  </si>
  <si>
    <t>PISO PAS CON INC PRE CAI LA BRI EX FO CO</t>
  </si>
  <si>
    <t>M170247</t>
  </si>
  <si>
    <t>PISO PIS C A, I P C, LB, T M MO EXC FR C</t>
  </si>
  <si>
    <t>M170383</t>
  </si>
  <si>
    <t>HV20 ABRIGO LIX ALV REV EXT ARGA INT AZU</t>
  </si>
  <si>
    <t>M170385</t>
  </si>
  <si>
    <t>IV06 LIXEIRA JUNTO ALIN C/ REV INT AZULE</t>
  </si>
  <si>
    <t>M170401</t>
  </si>
  <si>
    <t>LIMPEZA GERAL DA OBRA</t>
  </si>
  <si>
    <t>M170409</t>
  </si>
  <si>
    <t>LIMPEZA PISOS E REV ARG CER/PED NATURAIS</t>
  </si>
  <si>
    <t>M170410</t>
  </si>
  <si>
    <t>LIMPEZA VIDRO EM GERAL INCLUSIVE CAIXILH</t>
  </si>
  <si>
    <t>M170425</t>
  </si>
  <si>
    <t>LIMPEZA DE CANALETAS DE AGUAS PLUVIAIS</t>
  </si>
  <si>
    <t>M170430</t>
  </si>
  <si>
    <t>LIMPEZA DE CAIXA DE INSPECAO</t>
  </si>
  <si>
    <t>M170431</t>
  </si>
  <si>
    <t>LIMPEZA DE FOSSA SEPTICA</t>
  </si>
  <si>
    <t>M170432</t>
  </si>
  <si>
    <t>LIMPEZA DE SUMIDOURO POR VIAGEM DE 7M3</t>
  </si>
  <si>
    <t>VG</t>
  </si>
  <si>
    <t>M170507</t>
  </si>
  <si>
    <t>PRATELEIRA ARD CZ POL 2LD ESP30MM EXC AP</t>
  </si>
  <si>
    <t>M170512</t>
  </si>
  <si>
    <t>EP02 MAO FRANCESA DE FERRO PERFILADO</t>
  </si>
  <si>
    <t>M170520</t>
  </si>
  <si>
    <t>BARRA APOIO PCD L45CM BAR DI 3,0 E 4,5CM</t>
  </si>
  <si>
    <t>M170521</t>
  </si>
  <si>
    <t>BARRA APOIO PCD L80CM BAR DI 3,0 E 4,5CM</t>
  </si>
  <si>
    <t>M170522</t>
  </si>
  <si>
    <t>BARRA APOI PCD L90CM BAR DI 3,0 E 4,5CM</t>
  </si>
  <si>
    <t>M170523</t>
  </si>
  <si>
    <t>BARRA APOI CHUV PCD C DIAN ENT 3,0 4,5CM</t>
  </si>
  <si>
    <t>M170524</t>
  </si>
  <si>
    <t>DP04 CORRIMAO EM TUBO GALVANIZADO</t>
  </si>
  <si>
    <t>M170525</t>
  </si>
  <si>
    <t>DP05 CORRIMAO TUBO GALVAN C GUARDA CORPO</t>
  </si>
  <si>
    <t>M170526</t>
  </si>
  <si>
    <t>ANEL DE TEXTURA PARA CORRIMAO</t>
  </si>
  <si>
    <t>M170527</t>
  </si>
  <si>
    <t>BARRA DE APOIO PARA LAVATORIO EM L PPDF</t>
  </si>
  <si>
    <t>M170540</t>
  </si>
  <si>
    <t>FAIXA BATECARTEIRA PARA SALA DE AULA</t>
  </si>
  <si>
    <t>M170561</t>
  </si>
  <si>
    <t>BATE PNEU TUBO ACO GALVANIZADO D3 C2,50M</t>
  </si>
  <si>
    <t>M170593</t>
  </si>
  <si>
    <t>PLACA IDENTIFIC COM NUMERO PAVIME BRAILE</t>
  </si>
  <si>
    <t>M170594</t>
  </si>
  <si>
    <t>PLACA IDENTIFICACAO WC BRAILE FEM MASC</t>
  </si>
  <si>
    <t>M170595</t>
  </si>
  <si>
    <t>PLACA IDENTIF BRAILE INI/FINA P CORRIMAO</t>
  </si>
  <si>
    <t>M170596</t>
  </si>
  <si>
    <t>PLACA IDENTIFIC BRAILE PAVIME P CORRIMAO</t>
  </si>
  <si>
    <t>M170597</t>
  </si>
  <si>
    <t>PLACA PORTA WC C DESEN UNIVER ACESSIBILI</t>
  </si>
  <si>
    <t>M170598</t>
  </si>
  <si>
    <t>SINALIZA VISUAL DEGRAU P DEFICIEN VISUAL</t>
  </si>
  <si>
    <t>M174501</t>
  </si>
  <si>
    <t>ANDAIMES METALICOS  FORNECIMENTO</t>
  </si>
  <si>
    <t>M3xMÊS</t>
  </si>
  <si>
    <t>M174502</t>
  </si>
  <si>
    <t>ANDAIMES METALICOS MONTAGEM E DESMONTAGE</t>
  </si>
  <si>
    <t>M175001</t>
  </si>
  <si>
    <t>DEMOLICAO D MURO ALVENARIA H1,80 A 2,00M</t>
  </si>
  <si>
    <t>M175015</t>
  </si>
  <si>
    <t>DEMOLICAO ALAMBRADO DE TELA GALVANIZADA</t>
  </si>
  <si>
    <t>M175020</t>
  </si>
  <si>
    <t>M175021</t>
  </si>
  <si>
    <t>M175022</t>
  </si>
  <si>
    <t>M175023</t>
  </si>
  <si>
    <t>M175025</t>
  </si>
  <si>
    <t>DEMOLICAO LADRILHOS HIDRA INCL ARG REGUL</t>
  </si>
  <si>
    <t>M175040</t>
  </si>
  <si>
    <t>DEMOLIC PAVIMENT ASFALT CAPA BASE  MANUA</t>
  </si>
  <si>
    <t>M176094</t>
  </si>
  <si>
    <t>RETIR PORTAO FERRO PERFI TIP PQ GP5/GPM1</t>
  </si>
  <si>
    <t>M176095</t>
  </si>
  <si>
    <t>RETIRADA ALAMBR TEL INC EST DE SUST FP04</t>
  </si>
  <si>
    <t>M176096</t>
  </si>
  <si>
    <t>RETIRADA CERCA TL GLV E RSPC MO-FC 04/05</t>
  </si>
  <si>
    <t>M176097</t>
  </si>
  <si>
    <t>RETIRADA DE PORTAO METALICO</t>
  </si>
  <si>
    <t>M177094</t>
  </si>
  <si>
    <t>RECOLO PORTAO FERRO PERFI PARQ GP5/GPM1</t>
  </si>
  <si>
    <t>M177096</t>
  </si>
  <si>
    <t>RECOLOCACAO CERCA TL GAL RE MOUR-FC04/05</t>
  </si>
  <si>
    <t>M178015</t>
  </si>
  <si>
    <t>TELA GALVANIZ PARA ALAMBR MALHA 2 FIO 10</t>
  </si>
  <si>
    <t>M178019</t>
  </si>
  <si>
    <t>FERRO TRABALHADO PARA GRADIS</t>
  </si>
  <si>
    <t>M1616040</t>
  </si>
  <si>
    <t>16-16-040</t>
  </si>
  <si>
    <t xml:space="preserve">TELHA ONDULADA TRANSLUCIDA EM POLIPROPILENO	</t>
  </si>
  <si>
    <t>M0420100</t>
  </si>
  <si>
    <t>04-20-100</t>
  </si>
  <si>
    <t>REMOCAO DE MAO FRANCESA</t>
  </si>
  <si>
    <t>M3620200</t>
  </si>
  <si>
    <t>36-20-200</t>
  </si>
  <si>
    <t>MÃO FRANCESA DE 700 MM</t>
  </si>
  <si>
    <t>M070113</t>
  </si>
  <si>
    <t>PORTA LISA COMUM/ ENCABEÇADA-92X210CM</t>
  </si>
  <si>
    <t>M078002</t>
  </si>
  <si>
    <t>07-80-02</t>
  </si>
  <si>
    <t>GUARNICAO OU MOLDURA DE MADEIRA - 7,5CM</t>
  </si>
  <si>
    <t>M1430310</t>
  </si>
  <si>
    <t>14-30-310</t>
  </si>
  <si>
    <t>DIVIS PLAC GESSO RESIS FOGO 700/70MM</t>
  </si>
  <si>
    <t>M2501090</t>
  </si>
  <si>
    <t>25-01-090</t>
  </si>
  <si>
    <t>CAXILHO ALUM TIP VENEZ C/VIDRO LINH COML</t>
  </si>
  <si>
    <t xml:space="preserve">M030419 </t>
  </si>
  <si>
    <t>LAJE MISTA TRELIÇA H-8CM CAPEAM 4CM-12CM</t>
  </si>
  <si>
    <t>M034070</t>
  </si>
  <si>
    <t>03-40-70</t>
  </si>
  <si>
    <t>ANCORAGEM BARRAS AÇO ADESIV A BASE EPOXI</t>
  </si>
  <si>
    <t>M100627</t>
  </si>
  <si>
    <t>TUBO DE COBRE SEM COSTURA, CLASSE A 3/4"</t>
  </si>
  <si>
    <t>M101352</t>
  </si>
  <si>
    <t>10-13-52</t>
  </si>
  <si>
    <t>CUBA AÇO INOX CHAP 20 - 500X400X250MM</t>
  </si>
  <si>
    <t>M1430410</t>
  </si>
  <si>
    <t>14-30-410</t>
  </si>
  <si>
    <t>DIVIS PLAC GESSO RESIS FOGO 100/70MM-1RU</t>
  </si>
  <si>
    <t>M087022</t>
  </si>
  <si>
    <t>08-70-22</t>
  </si>
  <si>
    <t>RECOLOCACAO PUXADOR ENGATE CAIXIL CORRER</t>
  </si>
  <si>
    <t>M0123150</t>
  </si>
  <si>
    <t>01-23-150</t>
  </si>
  <si>
    <t>FURAÇÃO DE 1 1/2´ EM CONCRETO ARMADO</t>
  </si>
  <si>
    <t>M091058</t>
  </si>
  <si>
    <t>CAMPAINHA DE TIMBRE (SINO) 24V-95DB</t>
  </si>
  <si>
    <t>M090555</t>
  </si>
  <si>
    <t>CX PASSAGEM ALVENA ESCAVACAO APILOAMENTO</t>
  </si>
  <si>
    <t>M090556</t>
  </si>
  <si>
    <t>CX PASSAGEM ALVENA LASTRO DE BRITA FUNDO</t>
  </si>
  <si>
    <t>M090557</t>
  </si>
  <si>
    <t>CX PASSAGEM ALVENA LASTRO DE CONCR FUNDO</t>
  </si>
  <si>
    <t>M090570</t>
  </si>
  <si>
    <t>CX PAS TAMP PRE-MOLD CONC S FUND 40X40CM</t>
  </si>
  <si>
    <t>M098365</t>
  </si>
  <si>
    <t>POSTE ACO GALV TIPO RETO FLANGEADO H=5M</t>
  </si>
  <si>
    <t>M020101</t>
  </si>
  <si>
    <t>BROCA DE CONCRETO - DIAMETRO DE 20CM</t>
  </si>
  <si>
    <t>M030101</t>
  </si>
  <si>
    <t>FORMA COMUM DE TABUAS DE PINUS - PLANA</t>
  </si>
  <si>
    <t>M030209</t>
  </si>
  <si>
    <t>ARMADURA EM AÇO CA-60 - TELA</t>
  </si>
  <si>
    <t>M030308</t>
  </si>
  <si>
    <t>CONCRETO FCK = 25,0MPA - VIRADO NA OBRA</t>
  </si>
  <si>
    <t>M090207</t>
  </si>
  <si>
    <t>ELETRODUTO PVC RIGIDO ROSCAVE 75MM 2 1/2</t>
  </si>
  <si>
    <t>M090338</t>
  </si>
  <si>
    <t>CABO 95,00MM2 ISOL P 1,0KV CLASSE 4 FLEX</t>
  </si>
  <si>
    <t>M4111100</t>
  </si>
  <si>
    <t>41-11-100</t>
  </si>
  <si>
    <t>LUMIN RETAN FCH ILU EXT POST TP PETA GRD</t>
  </si>
  <si>
    <t>M4111450</t>
  </si>
  <si>
    <t>41-11-450</t>
  </si>
  <si>
    <t>SUPO TUBU FIXAÇÃO POSTE 2 LUMINA TP PETA</t>
  </si>
  <si>
    <t>M4802400</t>
  </si>
  <si>
    <t>48-02-400</t>
  </si>
  <si>
    <t>RESERVAT POLIET C TAMP ROSCA CAPA 1000 L</t>
  </si>
  <si>
    <t>M3220050</t>
  </si>
  <si>
    <t>32-20-050</t>
  </si>
  <si>
    <t>TELA POLIE MALHA HEXAG 1/2´ P ARMAD ARGA</t>
  </si>
  <si>
    <t>M100209</t>
  </si>
  <si>
    <t>RESERVATORIO FIBRA VIDRO CAPACIDAD 1000L</t>
  </si>
  <si>
    <t>M106015</t>
  </si>
  <si>
    <t>RETIRADA RESERVATOR CIMENTO-AMIANTO1000L</t>
  </si>
  <si>
    <t>M010210</t>
  </si>
  <si>
    <t>CARGA MEC REM TERRA INC TRANSP ATE 1KM</t>
  </si>
  <si>
    <t>M3206231</t>
  </si>
  <si>
    <t>32-06-231</t>
  </si>
  <si>
    <t>PELICULA CONT SOLAR REFL PRATA APLIC VID</t>
  </si>
  <si>
    <t>M025003</t>
  </si>
  <si>
    <t>M020505</t>
  </si>
  <si>
    <t>CONCRETO FCK=15,0MPA - VIRADO NA OBRA</t>
  </si>
  <si>
    <t>M010108</t>
  </si>
  <si>
    <t>LIMPEZA MAN GERAL VEG  TRONCOS ATE 10CM</t>
  </si>
  <si>
    <t>M090206</t>
  </si>
  <si>
    <t>ELETRODUTO D PVC RIGIDO ROSCAVEL 60MM 2"</t>
  </si>
  <si>
    <t>M090303</t>
  </si>
  <si>
    <t>CABO 1,00MM2 ISOL P/ 0,7KV CLASSE 4 FLEX</t>
  </si>
  <si>
    <t>M090312</t>
  </si>
  <si>
    <t>CABO 50,00MM2 ISOL P 0,7KV CLASSE 4 FLEX</t>
  </si>
  <si>
    <t>M090525</t>
  </si>
  <si>
    <t>CX PASSA FERRO ESTAMP 4"X2" COM ESPELHO</t>
  </si>
  <si>
    <t>M090526</t>
  </si>
  <si>
    <t>CX PASSA FERRO ESTAMP 4"X4" COM ESPELHO</t>
  </si>
  <si>
    <t>M4002040</t>
  </si>
  <si>
    <t>40-02-040</t>
  </si>
  <si>
    <t>CAIX PASSAG CHAP TAMP PARAF 150X150X80MM</t>
  </si>
  <si>
    <t>M091063</t>
  </si>
  <si>
    <t>SIRENE ELET BIT 24V-100 120DB COM FLASH</t>
  </si>
  <si>
    <t>M091250</t>
  </si>
  <si>
    <t>QUADRO COMAND P CONJ MOT-BOMBA MONOF 5HP</t>
  </si>
  <si>
    <t>M1701050</t>
  </si>
  <si>
    <t>17-01-050</t>
  </si>
  <si>
    <t>REGULARIZACAO DE PISO COM NATA D CIMENTO</t>
  </si>
  <si>
    <t>M2102071</t>
  </si>
  <si>
    <t>21-02-071</t>
  </si>
  <si>
    <t>REVES VINIL MANT ESP 2MM RESIS LAV HIPOC</t>
  </si>
  <si>
    <t>M173002</t>
  </si>
  <si>
    <t>17-30-02</t>
  </si>
  <si>
    <t>PLACA D OBRA EM CHAPA DE ACO GALVANIZADO</t>
  </si>
  <si>
    <t xml:space="preserve">  </t>
  </si>
  <si>
    <t>M0303020</t>
  </si>
  <si>
    <t>03-03-020</t>
  </si>
  <si>
    <t>APICOAMENTO MANUAL D PISO PAREDE OU TETO</t>
  </si>
  <si>
    <t>M096211</t>
  </si>
  <si>
    <t>RETIRA LUMINARIA INT P LAMPADA FLUORECEN</t>
  </si>
  <si>
    <t>M097211</t>
  </si>
  <si>
    <t>RECOLOCACAO LUMIN INT P LAM FLUORESCENTE</t>
  </si>
  <si>
    <t>M2102050</t>
  </si>
  <si>
    <t>21-02-050</t>
  </si>
  <si>
    <t>REVEST VINI ESP 2 MM TRAF MED IMPERM ACR</t>
  </si>
  <si>
    <t>M090329</t>
  </si>
  <si>
    <t>CABO 2,50MM2 ISOL P 1,0KV CLASSE 4 FLEX</t>
  </si>
  <si>
    <t>M050311</t>
  </si>
  <si>
    <t>MANTA ASFAL ESP 4MM ANTI RAIZ VEU POLIES</t>
  </si>
  <si>
    <t>M110229</t>
  </si>
  <si>
    <t>AZUL JUNTA AMAR A PRUMO ASSENT ARGAM COL</t>
  </si>
  <si>
    <t>M095010</t>
  </si>
  <si>
    <t>REMOCAO DE ELETRODUTOS EMBUTIDOS ATE 2"</t>
  </si>
  <si>
    <t>M097012</t>
  </si>
  <si>
    <t>RECOLOCACAO ELETRODUTOS APARENTES ATE 2"</t>
  </si>
  <si>
    <t>M170511</t>
  </si>
  <si>
    <t>EP.01 - MÃO FRANCESA DE FERRO PERFILADO</t>
  </si>
  <si>
    <t>M101478</t>
  </si>
  <si>
    <t>TAMPO P BANCA UMID/GRAN PRETO TIJ POL2CM</t>
  </si>
  <si>
    <t>M097014</t>
  </si>
  <si>
    <t>RECOLOCAO DE FIO EMBUTIDO - ATE 16MM2</t>
  </si>
  <si>
    <t>M097013</t>
  </si>
  <si>
    <t>RECOLOCA ELETRODU APARENTES ACIMA DE 2"</t>
  </si>
  <si>
    <t>M098018</t>
  </si>
  <si>
    <t>TERMINAL CONECTOR PRESSAO P FIO ATE 6MM2</t>
  </si>
  <si>
    <t>M098213</t>
  </si>
  <si>
    <t>TOMADA 3P+T 30A - 440V</t>
  </si>
  <si>
    <t>M098019</t>
  </si>
  <si>
    <t>TERMINAL CONECTOR D PRESSÃO P CABO 10MM2</t>
  </si>
  <si>
    <t>TUBO PVC RIG SOLDA LINH AGUA 50MM 1 1/2"</t>
  </si>
  <si>
    <t>M050305</t>
  </si>
  <si>
    <t>IMPERMEAB C/MEM ASFALTICA 3 CAM FEL 15LB</t>
  </si>
  <si>
    <t>M060225</t>
  </si>
  <si>
    <t>TELHA EST TRAPEZOIDAL CRFS L.UT=90CM 8MM</t>
  </si>
  <si>
    <t>WC QUARTO ROSA</t>
  </si>
  <si>
    <t>COZINHA</t>
  </si>
  <si>
    <t>LAJE GARAGEM</t>
  </si>
  <si>
    <t>JANELA</t>
  </si>
  <si>
    <t>PORTAS INTERNAS</t>
  </si>
  <si>
    <t>PORTÕES DE ENTRADA (VEÍCULOS)</t>
  </si>
  <si>
    <t>JANELAS EDIFICAÇÃO</t>
  </si>
  <si>
    <t>JANELAS EDICULA</t>
  </si>
  <si>
    <t xml:space="preserve">GARDA CORPO E CORRIMÃO </t>
  </si>
  <si>
    <t>EDIFICAÇÃO INTERNO</t>
  </si>
  <si>
    <t>EDIFICAÇÃO EXTERNO</t>
  </si>
  <si>
    <t>N.M.</t>
  </si>
  <si>
    <t>REGIONAL-RRRRR</t>
  </si>
  <si>
    <t>TC-NNN/2024-ASF</t>
  </si>
  <si>
    <t>TT.TT</t>
  </si>
  <si>
    <t>Rua EEEEE</t>
  </si>
  <si>
    <t xml:space="preserve">N.º - </t>
  </si>
  <si>
    <t>DD/MM/AAAA</t>
  </si>
  <si>
    <t>MANUTENÇÃO CORRETIVA PROGRAMADA DO ESTABELECIMENTO DE SAÚDE - XXXXXX</t>
  </si>
  <si>
    <t xml:space="preserve">DESCRIÇÃO </t>
  </si>
  <si>
    <t>OBSERVAÇÕES - (breve descrição dos serviços executados )</t>
  </si>
  <si>
    <t>FOTOS ILUSTRATIVAS - ANTES E DEPOIS</t>
  </si>
  <si>
    <t>PARECER TÉCNICO - ENGENHEIRO FISCAL</t>
  </si>
  <si>
    <t>ANEXO XIII – RELATÓRIO DE MANUTENÇÃO CORRETIVA EMERGENCIAL</t>
  </si>
  <si>
    <t>ANEXO XII – PLANILHA ORÇAMENTÁRIA DE SERVIÇOS DE MANUTENÇÃO CORRETIVA PROGRAMADA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</si>
</sst>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-00\-00"/>
    <numFmt numFmtId="165" formatCode="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rgb="FF00206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0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2"/>
      <color rgb="FF002060"/>
      <name val="Helvetica"/>
      <family val="2"/>
    </font>
    <font>
      <b/>
      <sz val="12"/>
      <color rgb="FF002060"/>
      <name val="Arial"/>
      <family val="2"/>
    </font>
    <font>
      <b/>
      <sz val="9"/>
      <name val="Arial"/>
      <family val="2"/>
    </font>
    <font>
      <b/>
      <sz val="12"/>
      <color rgb="FF002060"/>
      <name val="Helvetica"/>
    </font>
    <font>
      <b/>
      <sz val="11"/>
      <color rgb="FF0070C0"/>
      <name val="Arial"/>
      <family val="2"/>
    </font>
    <font>
      <b/>
      <sz val="14"/>
      <name val="Arial"/>
      <family val="2"/>
    </font>
    <font>
      <b/>
      <sz val="14"/>
      <color rgb="FF00206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164" fontId="10" fillId="2" borderId="5" xfId="0" applyNumberFormat="1" applyFont="1" applyFill="1" applyBorder="1" applyAlignment="1">
      <alignment horizontal="left" vertical="center" wrapText="1"/>
    </xf>
    <xf numFmtId="43" fontId="10" fillId="2" borderId="2" xfId="0" applyNumberFormat="1" applyFont="1" applyFill="1" applyBorder="1" applyAlignment="1">
      <alignment horizontal="left" vertical="center" wrapText="1"/>
    </xf>
    <xf numFmtId="43" fontId="11" fillId="0" borderId="6" xfId="1" applyFont="1" applyBorder="1"/>
    <xf numFmtId="0" fontId="12" fillId="0" borderId="0" xfId="0" applyFont="1"/>
    <xf numFmtId="0" fontId="11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164" fontId="15" fillId="0" borderId="0" xfId="0" applyNumberFormat="1" applyFont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44" fontId="11" fillId="2" borderId="2" xfId="2" applyFont="1" applyFill="1" applyBorder="1" applyAlignment="1">
      <alignment horizontal="right"/>
    </xf>
    <xf numFmtId="44" fontId="16" fillId="2" borderId="3" xfId="0" applyNumberFormat="1" applyFont="1" applyFill="1" applyBorder="1" applyAlignment="1">
      <alignment horizontal="right" vertical="center" wrapText="1"/>
    </xf>
    <xf numFmtId="44" fontId="11" fillId="0" borderId="2" xfId="1" applyNumberFormat="1" applyFont="1" applyFill="1" applyBorder="1" applyAlignment="1">
      <alignment wrapText="1"/>
    </xf>
    <xf numFmtId="44" fontId="16" fillId="0" borderId="2" xfId="4" applyNumberFormat="1" applyFont="1" applyBorder="1" applyAlignment="1">
      <alignment wrapText="1"/>
    </xf>
    <xf numFmtId="4" fontId="18" fillId="0" borderId="2" xfId="4" applyNumberFormat="1" applyFont="1" applyBorder="1" applyAlignment="1">
      <alignment horizontal="center" vertical="center" wrapText="1"/>
    </xf>
    <xf numFmtId="44" fontId="19" fillId="0" borderId="2" xfId="4" applyNumberFormat="1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164" fontId="15" fillId="0" borderId="2" xfId="4" applyNumberFormat="1" applyFont="1" applyBorder="1" applyAlignment="1">
      <alignment horizontal="center" wrapText="1"/>
    </xf>
    <xf numFmtId="43" fontId="15" fillId="0" borderId="2" xfId="4" applyNumberFormat="1" applyFont="1" applyBorder="1" applyAlignment="1">
      <alignment horizontal="left" vertical="center" wrapText="1"/>
    </xf>
    <xf numFmtId="44" fontId="11" fillId="2" borderId="2" xfId="1" applyNumberFormat="1" applyFont="1" applyFill="1" applyBorder="1" applyAlignment="1">
      <alignment wrapText="1"/>
    </xf>
    <xf numFmtId="44" fontId="16" fillId="2" borderId="2" xfId="4" applyNumberFormat="1" applyFont="1" applyFill="1" applyBorder="1" applyAlignment="1">
      <alignment wrapText="1"/>
    </xf>
    <xf numFmtId="10" fontId="20" fillId="2" borderId="2" xfId="3" applyNumberFormat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wrapText="1"/>
    </xf>
    <xf numFmtId="43" fontId="8" fillId="3" borderId="0" xfId="1" applyFont="1" applyFill="1" applyBorder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43" fontId="21" fillId="3" borderId="0" xfId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164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 wrapText="1"/>
    </xf>
    <xf numFmtId="164" fontId="25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164" fontId="28" fillId="0" borderId="0" xfId="0" applyNumberFormat="1" applyFont="1" applyAlignment="1">
      <alignment horizontal="center"/>
    </xf>
    <xf numFmtId="165" fontId="28" fillId="0" borderId="7" xfId="0" applyNumberFormat="1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 vertical="center"/>
    </xf>
    <xf numFmtId="10" fontId="31" fillId="2" borderId="2" xfId="3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29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vertical="center"/>
    </xf>
    <xf numFmtId="164" fontId="29" fillId="2" borderId="5" xfId="0" applyNumberFormat="1" applyFont="1" applyFill="1" applyBorder="1" applyAlignment="1">
      <alignment vertical="center"/>
    </xf>
    <xf numFmtId="0" fontId="30" fillId="2" borderId="2" xfId="0" quotePrefix="1" applyFont="1" applyFill="1" applyBorder="1" applyAlignment="1">
      <alignment horizontal="center" vertical="center" wrapText="1"/>
    </xf>
    <xf numFmtId="43" fontId="11" fillId="6" borderId="6" xfId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164" fontId="25" fillId="3" borderId="0" xfId="0" applyNumberFormat="1" applyFont="1" applyFill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2" fontId="12" fillId="2" borderId="8" xfId="0" applyNumberFormat="1" applyFont="1" applyFill="1" applyBorder="1" applyAlignment="1">
      <alignment vertical="center"/>
    </xf>
    <xf numFmtId="2" fontId="11" fillId="2" borderId="8" xfId="0" applyNumberFormat="1" applyFont="1" applyFill="1" applyBorder="1" applyAlignment="1">
      <alignment horizontal="center" vertical="center"/>
    </xf>
    <xf numFmtId="43" fontId="33" fillId="2" borderId="8" xfId="1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36" fillId="0" borderId="0" xfId="0" applyFont="1"/>
    <xf numFmtId="2" fontId="12" fillId="2" borderId="0" xfId="0" applyNumberFormat="1" applyFont="1" applyFill="1" applyAlignment="1">
      <alignment vertical="center"/>
    </xf>
    <xf numFmtId="2" fontId="11" fillId="2" borderId="0" xfId="0" applyNumberFormat="1" applyFont="1" applyFill="1" applyAlignment="1">
      <alignment horizontal="center" vertical="center"/>
    </xf>
    <xf numFmtId="43" fontId="33" fillId="2" borderId="0" xfId="1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5" fillId="2" borderId="0" xfId="0" applyNumberFormat="1" applyFont="1" applyFill="1" applyAlignment="1">
      <alignment horizontal="center"/>
    </xf>
    <xf numFmtId="0" fontId="15" fillId="2" borderId="10" xfId="0" applyFont="1" applyFill="1" applyBorder="1" applyAlignment="1">
      <alignment horizontal="center"/>
    </xf>
    <xf numFmtId="2" fontId="12" fillId="2" borderId="11" xfId="0" applyNumberFormat="1" applyFont="1" applyFill="1" applyBorder="1" applyAlignment="1">
      <alignment vertical="center"/>
    </xf>
    <xf numFmtId="2" fontId="11" fillId="2" borderId="11" xfId="0" applyNumberFormat="1" applyFont="1" applyFill="1" applyBorder="1" applyAlignment="1">
      <alignment horizontal="center" vertical="center"/>
    </xf>
    <xf numFmtId="43" fontId="33" fillId="2" borderId="11" xfId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/>
    </xf>
    <xf numFmtId="164" fontId="28" fillId="2" borderId="11" xfId="0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37" fillId="7" borderId="5" xfId="5" applyFont="1" applyFill="1" applyBorder="1" applyAlignment="1">
      <alignment horizontal="center" wrapText="1"/>
    </xf>
    <xf numFmtId="0" fontId="37" fillId="7" borderId="4" xfId="5" applyFont="1" applyFill="1" applyBorder="1" applyAlignment="1">
      <alignment horizontal="center" vertical="center"/>
    </xf>
    <xf numFmtId="0" fontId="37" fillId="7" borderId="4" xfId="5" applyFont="1" applyFill="1" applyBorder="1" applyAlignment="1">
      <alignment horizontal="center" vertical="center" wrapText="1"/>
    </xf>
    <xf numFmtId="0" fontId="37" fillId="8" borderId="4" xfId="5" applyFont="1" applyFill="1" applyBorder="1" applyAlignment="1">
      <alignment horizontal="center" vertical="center" wrapText="1"/>
    </xf>
    <xf numFmtId="4" fontId="37" fillId="8" borderId="3" xfId="5" applyNumberFormat="1" applyFont="1" applyFill="1" applyBorder="1" applyAlignment="1">
      <alignment horizontal="center" vertical="center" wrapText="1"/>
    </xf>
    <xf numFmtId="164" fontId="17" fillId="0" borderId="5" xfId="4" applyNumberFormat="1" applyBorder="1" applyAlignment="1">
      <alignment horizontal="center" wrapText="1"/>
    </xf>
    <xf numFmtId="164" fontId="17" fillId="0" borderId="4" xfId="4" applyNumberFormat="1" applyBorder="1" applyAlignment="1">
      <alignment horizontal="center" vertical="center" wrapText="1"/>
    </xf>
    <xf numFmtId="0" fontId="38" fillId="0" borderId="4" xfId="4" applyFont="1" applyBorder="1" applyAlignment="1">
      <alignment wrapText="1"/>
    </xf>
    <xf numFmtId="0" fontId="38" fillId="0" borderId="4" xfId="4" applyFont="1" applyBorder="1" applyAlignment="1">
      <alignment horizontal="center" vertical="center" wrapText="1"/>
    </xf>
    <xf numFmtId="4" fontId="39" fillId="0" borderId="3" xfId="4" applyNumberFormat="1" applyFont="1" applyBorder="1" applyAlignment="1">
      <alignment wrapText="1"/>
    </xf>
    <xf numFmtId="0" fontId="38" fillId="0" borderId="0" xfId="4" applyFont="1" applyAlignment="1">
      <alignment wrapText="1"/>
    </xf>
    <xf numFmtId="0" fontId="0" fillId="0" borderId="6" xfId="0" applyBorder="1"/>
    <xf numFmtId="14" fontId="0" fillId="0" borderId="0" xfId="0" applyNumberFormat="1"/>
    <xf numFmtId="4" fontId="0" fillId="0" borderId="0" xfId="0" applyNumberFormat="1"/>
    <xf numFmtId="164" fontId="17" fillId="2" borderId="5" xfId="4" applyNumberFormat="1" applyFill="1" applyBorder="1" applyAlignment="1">
      <alignment horizontal="center" vertical="center" wrapText="1"/>
    </xf>
    <xf numFmtId="164" fontId="17" fillId="2" borderId="4" xfId="4" applyNumberFormat="1" applyFill="1" applyBorder="1" applyAlignment="1">
      <alignment horizontal="center" vertical="center" wrapText="1"/>
    </xf>
    <xf numFmtId="0" fontId="38" fillId="2" borderId="4" xfId="4" applyFont="1" applyFill="1" applyBorder="1" applyAlignment="1">
      <alignment wrapText="1"/>
    </xf>
    <xf numFmtId="0" fontId="38" fillId="2" borderId="4" xfId="4" applyFont="1" applyFill="1" applyBorder="1" applyAlignment="1">
      <alignment horizontal="center" vertical="center" wrapText="1"/>
    </xf>
    <xf numFmtId="4" fontId="39" fillId="2" borderId="3" xfId="4" applyNumberFormat="1" applyFont="1" applyFill="1" applyBorder="1" applyAlignment="1">
      <alignment wrapText="1"/>
    </xf>
    <xf numFmtId="0" fontId="38" fillId="2" borderId="4" xfId="4" applyFont="1" applyFill="1" applyBorder="1" applyAlignment="1">
      <alignment vertical="center" wrapText="1"/>
    </xf>
    <xf numFmtId="4" fontId="39" fillId="2" borderId="3" xfId="4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3" fontId="9" fillId="0" borderId="2" xfId="1" applyFont="1" applyFill="1" applyBorder="1" applyAlignment="1">
      <alignment horizontal="center" vertical="center" wrapText="1"/>
    </xf>
    <xf numFmtId="43" fontId="22" fillId="2" borderId="13" xfId="1" applyFont="1" applyFill="1" applyBorder="1" applyAlignment="1">
      <alignment vertical="center"/>
    </xf>
    <xf numFmtId="43" fontId="22" fillId="2" borderId="14" xfId="1" applyFont="1" applyFill="1" applyBorder="1" applyAlignment="1">
      <alignment vertical="center"/>
    </xf>
    <xf numFmtId="43" fontId="22" fillId="2" borderId="15" xfId="1" applyFont="1" applyFill="1" applyBorder="1" applyAlignment="1">
      <alignment horizontal="center" vertical="center"/>
    </xf>
    <xf numFmtId="43" fontId="22" fillId="2" borderId="16" xfId="1" applyFont="1" applyFill="1" applyBorder="1" applyAlignment="1">
      <alignment vertical="center"/>
    </xf>
    <xf numFmtId="0" fontId="6" fillId="9" borderId="18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43" fontId="4" fillId="9" borderId="18" xfId="1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4" fillId="9" borderId="18" xfId="0" applyFont="1" applyFill="1" applyBorder="1"/>
    <xf numFmtId="43" fontId="2" fillId="9" borderId="19" xfId="1" applyFont="1" applyFill="1" applyBorder="1"/>
    <xf numFmtId="0" fontId="29" fillId="2" borderId="5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3" xfId="0" applyFont="1" applyFill="1" applyBorder="1" applyAlignment="1">
      <alignment horizontal="left" vertical="center"/>
    </xf>
    <xf numFmtId="0" fontId="29" fillId="2" borderId="5" xfId="0" quotePrefix="1" applyFont="1" applyFill="1" applyBorder="1" applyAlignment="1">
      <alignment horizontal="left" vertical="center"/>
    </xf>
    <xf numFmtId="0" fontId="29" fillId="2" borderId="4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43" fontId="10" fillId="2" borderId="5" xfId="0" applyNumberFormat="1" applyFont="1" applyFill="1" applyBorder="1" applyAlignment="1">
      <alignment horizontal="right" vertical="center" wrapText="1"/>
    </xf>
    <xf numFmtId="43" fontId="10" fillId="2" borderId="4" xfId="0" applyNumberFormat="1" applyFont="1" applyFill="1" applyBorder="1" applyAlignment="1">
      <alignment horizontal="right" vertical="center" wrapText="1"/>
    </xf>
    <xf numFmtId="43" fontId="10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40" fillId="9" borderId="17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2" xfId="0" applyFont="1" applyBorder="1" applyAlignment="1">
      <alignment horizontal="center"/>
    </xf>
  </cellXfs>
  <cellStyles count="6">
    <cellStyle name="Moeda" xfId="2" builtinId="4"/>
    <cellStyle name="Normal" xfId="0" builtinId="0"/>
    <cellStyle name="Normal 2" xfId="5" xr:uid="{00000000-0005-0000-0000-000002000000}"/>
    <cellStyle name="Normal_Plan1" xfId="4" xr:uid="{00000000-0005-0000-0000-000003000000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1533524</xdr:colOff>
      <xdr:row>2</xdr:row>
      <xdr:rowOff>55562</xdr:rowOff>
    </xdr:from>
    <xdr:ext cx="5986511" cy="592139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D6949C6-BF3F-44F0-9909-2AD13DAD5FB0}"/>
            </a:ext>
          </a:extLst>
        </xdr:cNvPr>
        <xdr:cNvSpPr txBox="1">
          <a:spLocks noChangeArrowheads="1"/>
        </xdr:cNvSpPr>
      </xdr:nvSpPr>
      <xdr:spPr bwMode="auto">
        <a:xfrm>
          <a:off x="2438399" y="436562"/>
          <a:ext cx="5986511" cy="59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/>
              <a:cs typeface="Arial"/>
            </a:rPr>
            <a:t>ASF - ASSOCIAÇÃO SAÚDE DA FAMÍLIA</a:t>
          </a:r>
        </a:p>
        <a:p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PRAÇA  MAL. CORDEIRO DE FARIAS, 65 – HIGIENÓPOLIS - SÃO PAULO (SP) – CEP: 01244-050.</a:t>
          </a:r>
        </a:p>
        <a:p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CNPJ: 68.311.216/0001-01                           </a:t>
          </a:r>
        </a:p>
        <a:p>
          <a:pPr algn="ctr" rtl="1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ANEXO I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    </a:t>
          </a:r>
        </a:p>
      </xdr:txBody>
    </xdr:sp>
    <xdr:clientData/>
  </xdr:oneCellAnchor>
  <xdr:oneCellAnchor>
    <xdr:from>
      <xdr:col>1</xdr:col>
      <xdr:colOff>106456</xdr:colOff>
      <xdr:row>2</xdr:row>
      <xdr:rowOff>114300</xdr:rowOff>
    </xdr:from>
    <xdr:ext cx="2047352" cy="609600"/>
    <xdr:pic>
      <xdr:nvPicPr>
        <xdr:cNvPr id="3" name="Imagem 2">
          <a:extLst>
            <a:ext uri="{FF2B5EF4-FFF2-40B4-BE49-F238E27FC236}">
              <a16:creationId xmlns:a16="http://schemas.microsoft.com/office/drawing/2014/main" id="{347A4419-CB3A-4629-9D9D-6C4B1E9CB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56" y="495300"/>
          <a:ext cx="2047352" cy="609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1533524</xdr:colOff>
      <xdr:row>2</xdr:row>
      <xdr:rowOff>55562</xdr:rowOff>
    </xdr:from>
    <xdr:ext cx="5986511" cy="592139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03F541D-607E-4E9F-A09B-EF34D63FB1C0}"/>
            </a:ext>
          </a:extLst>
        </xdr:cNvPr>
        <xdr:cNvSpPr txBox="1">
          <a:spLocks noChangeArrowheads="1"/>
        </xdr:cNvSpPr>
      </xdr:nvSpPr>
      <xdr:spPr bwMode="auto">
        <a:xfrm>
          <a:off x="4213224" y="188912"/>
          <a:ext cx="5986511" cy="59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/>
              <a:cs typeface="Arial"/>
            </a:rPr>
            <a:t>ASF - ASSOCIAÇÃO SAÚDE DA FAMÍLIA</a:t>
          </a:r>
        </a:p>
        <a:p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PRAÇA  MAL. CORDEIRO DE FARIAS, 65 – HIGIENÓPOLIS - SÃO PAULO (SP) – CEP: 01244-050.</a:t>
          </a:r>
        </a:p>
        <a:p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CNPJ: 68.311.216/0001-01                           </a:t>
          </a:r>
        </a:p>
        <a:p>
          <a:pPr algn="ctr" rtl="1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ANEXO I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    </a:t>
          </a:r>
        </a:p>
      </xdr:txBody>
    </xdr:sp>
    <xdr:clientData/>
  </xdr:oneCellAnchor>
  <xdr:oneCellAnchor>
    <xdr:from>
      <xdr:col>1</xdr:col>
      <xdr:colOff>106456</xdr:colOff>
      <xdr:row>2</xdr:row>
      <xdr:rowOff>114300</xdr:rowOff>
    </xdr:from>
    <xdr:ext cx="2047352" cy="609600"/>
    <xdr:pic>
      <xdr:nvPicPr>
        <xdr:cNvPr id="3" name="Imagem 2">
          <a:extLst>
            <a:ext uri="{FF2B5EF4-FFF2-40B4-BE49-F238E27FC236}">
              <a16:creationId xmlns:a16="http://schemas.microsoft.com/office/drawing/2014/main" id="{E5F61605-786F-425C-B5C3-EAAF5D8ED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006" y="247650"/>
          <a:ext cx="2047352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061"/>
  <sheetViews>
    <sheetView showGridLines="0" zoomScale="110" zoomScaleNormal="110" workbookViewId="0">
      <selection activeCell="C769" sqref="C769"/>
    </sheetView>
  </sheetViews>
  <sheetFormatPr defaultRowHeight="14.5" x14ac:dyDescent="0.35"/>
  <cols>
    <col min="1" max="1" width="12.7265625" customWidth="1"/>
    <col min="2" max="2" width="10.26953125" style="121" customWidth="1"/>
    <col min="3" max="3" width="46.453125" customWidth="1"/>
    <col min="5" max="5" width="14.54296875" customWidth="1"/>
  </cols>
  <sheetData>
    <row r="1" spans="1:5" ht="26.5" x14ac:dyDescent="0.35">
      <c r="A1" s="99" t="s">
        <v>33</v>
      </c>
      <c r="B1" s="100" t="s">
        <v>34</v>
      </c>
      <c r="C1" s="101" t="s">
        <v>35</v>
      </c>
      <c r="D1" s="102" t="s">
        <v>36</v>
      </c>
      <c r="E1" s="103" t="s">
        <v>9</v>
      </c>
    </row>
    <row r="2" spans="1:5" hidden="1" x14ac:dyDescent="0.35">
      <c r="A2" s="104" t="s">
        <v>37</v>
      </c>
      <c r="B2" s="105">
        <v>10105</v>
      </c>
      <c r="C2" s="106" t="s">
        <v>38</v>
      </c>
      <c r="D2" s="107" t="s">
        <v>39</v>
      </c>
      <c r="E2" s="108">
        <v>13.42</v>
      </c>
    </row>
    <row r="3" spans="1:5" hidden="1" x14ac:dyDescent="0.35">
      <c r="A3" s="104" t="s">
        <v>40</v>
      </c>
      <c r="B3" s="105">
        <v>10106</v>
      </c>
      <c r="C3" s="106" t="s">
        <v>41</v>
      </c>
      <c r="D3" s="107" t="s">
        <v>39</v>
      </c>
      <c r="E3" s="108">
        <v>32.54</v>
      </c>
    </row>
    <row r="4" spans="1:5" hidden="1" x14ac:dyDescent="0.35">
      <c r="A4" s="104" t="s">
        <v>42</v>
      </c>
      <c r="B4" s="105">
        <v>10107</v>
      </c>
      <c r="C4" s="106" t="s">
        <v>43</v>
      </c>
      <c r="D4" s="107" t="s">
        <v>39</v>
      </c>
      <c r="E4" s="108">
        <v>109.09</v>
      </c>
    </row>
    <row r="5" spans="1:5" hidden="1" x14ac:dyDescent="0.35">
      <c r="A5" s="104" t="s">
        <v>44</v>
      </c>
      <c r="B5" s="105">
        <v>10202</v>
      </c>
      <c r="C5" s="106" t="s">
        <v>45</v>
      </c>
      <c r="D5" s="107" t="s">
        <v>39</v>
      </c>
      <c r="E5" s="108">
        <v>48.87</v>
      </c>
    </row>
    <row r="6" spans="1:5" hidden="1" x14ac:dyDescent="0.35">
      <c r="A6" s="104" t="s">
        <v>46</v>
      </c>
      <c r="B6" s="105">
        <v>10205</v>
      </c>
      <c r="C6" s="106" t="s">
        <v>47</v>
      </c>
      <c r="D6" s="107" t="s">
        <v>39</v>
      </c>
      <c r="E6" s="108">
        <v>29.32</v>
      </c>
    </row>
    <row r="7" spans="1:5" hidden="1" x14ac:dyDescent="0.35">
      <c r="A7" s="104" t="s">
        <v>48</v>
      </c>
      <c r="B7" s="105">
        <v>10401</v>
      </c>
      <c r="C7" s="106" t="s">
        <v>49</v>
      </c>
      <c r="D7" s="107" t="s">
        <v>39</v>
      </c>
      <c r="E7" s="108">
        <v>58.64</v>
      </c>
    </row>
    <row r="8" spans="1:5" hidden="1" x14ac:dyDescent="0.35">
      <c r="A8" s="104" t="s">
        <v>50</v>
      </c>
      <c r="B8" s="105">
        <v>10410</v>
      </c>
      <c r="C8" s="106" t="s">
        <v>51</v>
      </c>
      <c r="D8" s="107" t="s">
        <v>21</v>
      </c>
      <c r="E8" s="108">
        <v>4.8899999999999997</v>
      </c>
    </row>
    <row r="9" spans="1:5" hidden="1" x14ac:dyDescent="0.35">
      <c r="A9" s="104" t="s">
        <v>52</v>
      </c>
      <c r="B9" s="105">
        <v>10415</v>
      </c>
      <c r="C9" s="106" t="s">
        <v>53</v>
      </c>
      <c r="D9" s="107" t="s">
        <v>39</v>
      </c>
      <c r="E9" s="108">
        <v>182.18</v>
      </c>
    </row>
    <row r="10" spans="1:5" hidden="1" x14ac:dyDescent="0.35">
      <c r="A10" s="104" t="s">
        <v>54</v>
      </c>
      <c r="B10" s="105">
        <v>10416</v>
      </c>
      <c r="C10" s="106" t="s">
        <v>55</v>
      </c>
      <c r="D10" s="107" t="s">
        <v>39</v>
      </c>
      <c r="E10" s="108">
        <v>457.13</v>
      </c>
    </row>
    <row r="11" spans="1:5" hidden="1" x14ac:dyDescent="0.35">
      <c r="A11" s="104" t="s">
        <v>56</v>
      </c>
      <c r="B11" s="105">
        <v>10480</v>
      </c>
      <c r="C11" s="106" t="s">
        <v>57</v>
      </c>
      <c r="D11" s="107" t="s">
        <v>39</v>
      </c>
      <c r="E11" s="108">
        <v>12.41</v>
      </c>
    </row>
    <row r="12" spans="1:5" hidden="1" x14ac:dyDescent="0.35">
      <c r="A12" s="104" t="s">
        <v>58</v>
      </c>
      <c r="B12" s="105">
        <v>10501</v>
      </c>
      <c r="C12" s="106" t="s">
        <v>59</v>
      </c>
      <c r="D12" s="107" t="s">
        <v>21</v>
      </c>
      <c r="E12" s="108">
        <v>80.64</v>
      </c>
    </row>
    <row r="13" spans="1:5" hidden="1" x14ac:dyDescent="0.35">
      <c r="A13" s="104" t="s">
        <v>60</v>
      </c>
      <c r="B13" s="105">
        <v>35001</v>
      </c>
      <c r="C13" s="106" t="s">
        <v>61</v>
      </c>
      <c r="D13" s="107" t="s">
        <v>39</v>
      </c>
      <c r="E13" s="108">
        <v>186.47</v>
      </c>
    </row>
    <row r="14" spans="1:5" hidden="1" x14ac:dyDescent="0.35">
      <c r="A14" s="104" t="s">
        <v>62</v>
      </c>
      <c r="B14" s="105">
        <v>35002</v>
      </c>
      <c r="C14" s="106" t="s">
        <v>63</v>
      </c>
      <c r="D14" s="107" t="s">
        <v>39</v>
      </c>
      <c r="E14" s="108">
        <v>372.93</v>
      </c>
    </row>
    <row r="15" spans="1:5" hidden="1" x14ac:dyDescent="0.35">
      <c r="A15" s="104" t="s">
        <v>64</v>
      </c>
      <c r="B15" s="105">
        <v>35003</v>
      </c>
      <c r="C15" s="106" t="s">
        <v>65</v>
      </c>
      <c r="D15" s="107" t="s">
        <v>39</v>
      </c>
      <c r="E15" s="108">
        <v>215.03</v>
      </c>
    </row>
    <row r="16" spans="1:5" hidden="1" x14ac:dyDescent="0.35">
      <c r="A16" s="104" t="s">
        <v>66</v>
      </c>
      <c r="B16" s="105">
        <v>35004</v>
      </c>
      <c r="C16" s="106" t="s">
        <v>67</v>
      </c>
      <c r="D16" s="107" t="s">
        <v>39</v>
      </c>
      <c r="E16" s="108">
        <v>390.96</v>
      </c>
    </row>
    <row r="17" spans="1:5" hidden="1" x14ac:dyDescent="0.35">
      <c r="A17" s="104" t="s">
        <v>68</v>
      </c>
      <c r="B17" s="105">
        <v>36001</v>
      </c>
      <c r="C17" s="106" t="s">
        <v>69</v>
      </c>
      <c r="D17" s="107" t="s">
        <v>70</v>
      </c>
      <c r="E17" s="108">
        <v>20.96</v>
      </c>
    </row>
    <row r="18" spans="1:5" hidden="1" x14ac:dyDescent="0.35">
      <c r="A18" s="104" t="s">
        <v>71</v>
      </c>
      <c r="B18" s="105">
        <v>36002</v>
      </c>
      <c r="C18" s="106" t="s">
        <v>72</v>
      </c>
      <c r="D18" s="107" t="s">
        <v>70</v>
      </c>
      <c r="E18" s="108">
        <v>22.53</v>
      </c>
    </row>
    <row r="19" spans="1:5" hidden="1" x14ac:dyDescent="0.35">
      <c r="A19" s="104" t="s">
        <v>73</v>
      </c>
      <c r="B19" s="105">
        <v>40102</v>
      </c>
      <c r="C19" s="106" t="s">
        <v>74</v>
      </c>
      <c r="D19" s="107" t="s">
        <v>21</v>
      </c>
      <c r="E19" s="108">
        <v>122.9</v>
      </c>
    </row>
    <row r="20" spans="1:5" hidden="1" x14ac:dyDescent="0.35">
      <c r="A20" s="104" t="s">
        <v>75</v>
      </c>
      <c r="B20" s="105">
        <v>40116</v>
      </c>
      <c r="C20" s="106" t="s">
        <v>76</v>
      </c>
      <c r="D20" s="107" t="s">
        <v>21</v>
      </c>
      <c r="E20" s="108">
        <v>149.88999999999999</v>
      </c>
    </row>
    <row r="21" spans="1:5" hidden="1" x14ac:dyDescent="0.35">
      <c r="A21" s="104" t="s">
        <v>77</v>
      </c>
      <c r="B21" s="105">
        <v>40125</v>
      </c>
      <c r="C21" s="106" t="s">
        <v>78</v>
      </c>
      <c r="D21" s="107" t="s">
        <v>21</v>
      </c>
      <c r="E21" s="108">
        <v>832.86</v>
      </c>
    </row>
    <row r="22" spans="1:5" hidden="1" x14ac:dyDescent="0.35">
      <c r="A22" s="104" t="s">
        <v>79</v>
      </c>
      <c r="B22" s="105">
        <v>40126</v>
      </c>
      <c r="C22" s="106" t="s">
        <v>80</v>
      </c>
      <c r="D22" s="107" t="s">
        <v>21</v>
      </c>
      <c r="E22" s="108">
        <v>979.67</v>
      </c>
    </row>
    <row r="23" spans="1:5" hidden="1" x14ac:dyDescent="0.35">
      <c r="A23" s="104" t="s">
        <v>81</v>
      </c>
      <c r="B23" s="105">
        <v>40127</v>
      </c>
      <c r="C23" s="106" t="s">
        <v>82</v>
      </c>
      <c r="D23" s="107" t="s">
        <v>21</v>
      </c>
      <c r="E23" s="108">
        <v>1037.92</v>
      </c>
    </row>
    <row r="24" spans="1:5" hidden="1" x14ac:dyDescent="0.35">
      <c r="A24" s="104" t="s">
        <v>83</v>
      </c>
      <c r="B24" s="105">
        <v>40131</v>
      </c>
      <c r="C24" s="106" t="s">
        <v>84</v>
      </c>
      <c r="D24" s="107" t="s">
        <v>21</v>
      </c>
      <c r="E24" s="108">
        <v>100.04</v>
      </c>
    </row>
    <row r="25" spans="1:5" hidden="1" x14ac:dyDescent="0.35">
      <c r="A25" s="104" t="s">
        <v>85</v>
      </c>
      <c r="B25" s="105">
        <v>40135</v>
      </c>
      <c r="C25" s="106" t="s">
        <v>86</v>
      </c>
      <c r="D25" s="107" t="s">
        <v>21</v>
      </c>
      <c r="E25" s="108">
        <v>122.26</v>
      </c>
    </row>
    <row r="26" spans="1:5" hidden="1" x14ac:dyDescent="0.35">
      <c r="A26" s="104" t="s">
        <v>87</v>
      </c>
      <c r="B26" s="105">
        <v>40170</v>
      </c>
      <c r="C26" s="106" t="s">
        <v>88</v>
      </c>
      <c r="D26" s="107" t="s">
        <v>21</v>
      </c>
      <c r="E26" s="108">
        <v>111.3</v>
      </c>
    </row>
    <row r="27" spans="1:5" hidden="1" x14ac:dyDescent="0.35">
      <c r="A27" s="104" t="s">
        <v>89</v>
      </c>
      <c r="B27" s="105">
        <v>40180</v>
      </c>
      <c r="C27" s="106" t="s">
        <v>90</v>
      </c>
      <c r="D27" s="107" t="s">
        <v>21</v>
      </c>
      <c r="E27" s="108">
        <v>5.86</v>
      </c>
    </row>
    <row r="28" spans="1:5" hidden="1" x14ac:dyDescent="0.35">
      <c r="A28" s="104" t="s">
        <v>91</v>
      </c>
      <c r="B28" s="105">
        <v>40195</v>
      </c>
      <c r="C28" s="106" t="s">
        <v>92</v>
      </c>
      <c r="D28" s="107" t="s">
        <v>70</v>
      </c>
      <c r="E28" s="108">
        <v>12.18</v>
      </c>
    </row>
    <row r="29" spans="1:5" hidden="1" x14ac:dyDescent="0.35">
      <c r="A29" s="104" t="s">
        <v>93</v>
      </c>
      <c r="B29" s="105">
        <v>40197</v>
      </c>
      <c r="C29" s="106" t="s">
        <v>94</v>
      </c>
      <c r="D29" s="107" t="s">
        <v>39</v>
      </c>
      <c r="E29" s="108">
        <v>834.89</v>
      </c>
    </row>
    <row r="30" spans="1:5" hidden="1" x14ac:dyDescent="0.35">
      <c r="A30" s="104" t="s">
        <v>95</v>
      </c>
      <c r="B30" s="105">
        <v>40198</v>
      </c>
      <c r="C30" s="106" t="s">
        <v>96</v>
      </c>
      <c r="D30" s="107" t="s">
        <v>39</v>
      </c>
      <c r="E30" s="108">
        <v>1806.57</v>
      </c>
    </row>
    <row r="31" spans="1:5" hidden="1" x14ac:dyDescent="0.35">
      <c r="A31" s="104" t="s">
        <v>97</v>
      </c>
      <c r="B31" s="105">
        <v>40351</v>
      </c>
      <c r="C31" s="106" t="s">
        <v>98</v>
      </c>
      <c r="D31" s="107" t="s">
        <v>21</v>
      </c>
      <c r="E31" s="108">
        <v>152.29</v>
      </c>
    </row>
    <row r="32" spans="1:5" hidden="1" x14ac:dyDescent="0.35">
      <c r="A32" s="104" t="s">
        <v>99</v>
      </c>
      <c r="B32" s="105">
        <v>45004</v>
      </c>
      <c r="C32" s="106" t="s">
        <v>100</v>
      </c>
      <c r="D32" s="107" t="s">
        <v>39</v>
      </c>
      <c r="E32" s="108">
        <v>58.64</v>
      </c>
    </row>
    <row r="33" spans="1:5" hidden="1" x14ac:dyDescent="0.35">
      <c r="A33" s="104" t="s">
        <v>101</v>
      </c>
      <c r="B33" s="105">
        <v>45007</v>
      </c>
      <c r="C33" s="106" t="s">
        <v>102</v>
      </c>
      <c r="D33" s="107" t="s">
        <v>39</v>
      </c>
      <c r="E33" s="108">
        <v>48.87</v>
      </c>
    </row>
    <row r="34" spans="1:5" hidden="1" x14ac:dyDescent="0.35">
      <c r="A34" s="104" t="s">
        <v>103</v>
      </c>
      <c r="B34" s="105">
        <v>45009</v>
      </c>
      <c r="C34" s="106" t="s">
        <v>104</v>
      </c>
      <c r="D34" s="107" t="s">
        <v>39</v>
      </c>
      <c r="E34" s="108">
        <v>254.13</v>
      </c>
    </row>
    <row r="35" spans="1:5" hidden="1" x14ac:dyDescent="0.35">
      <c r="A35" s="104" t="s">
        <v>105</v>
      </c>
      <c r="B35" s="105">
        <v>45010</v>
      </c>
      <c r="C35" s="106" t="s">
        <v>106</v>
      </c>
      <c r="D35" s="107" t="s">
        <v>21</v>
      </c>
      <c r="E35" s="108">
        <v>9.77</v>
      </c>
    </row>
    <row r="36" spans="1:5" hidden="1" x14ac:dyDescent="0.35">
      <c r="A36" s="104" t="s">
        <v>107</v>
      </c>
      <c r="B36" s="105">
        <v>45015</v>
      </c>
      <c r="C36" s="106" t="s">
        <v>108</v>
      </c>
      <c r="D36" s="107" t="s">
        <v>21</v>
      </c>
      <c r="E36" s="108">
        <v>7.82</v>
      </c>
    </row>
    <row r="37" spans="1:5" hidden="1" x14ac:dyDescent="0.35">
      <c r="A37" s="104" t="s">
        <v>109</v>
      </c>
      <c r="B37" s="105">
        <v>46007</v>
      </c>
      <c r="C37" s="106" t="s">
        <v>110</v>
      </c>
      <c r="D37" s="107" t="s">
        <v>21</v>
      </c>
      <c r="E37" s="108">
        <v>19.55</v>
      </c>
    </row>
    <row r="38" spans="1:5" hidden="1" x14ac:dyDescent="0.35">
      <c r="A38" s="104" t="s">
        <v>111</v>
      </c>
      <c r="B38" s="105">
        <v>46010</v>
      </c>
      <c r="C38" s="106" t="s">
        <v>112</v>
      </c>
      <c r="D38" s="107" t="s">
        <v>21</v>
      </c>
      <c r="E38" s="108">
        <v>19.55</v>
      </c>
    </row>
    <row r="39" spans="1:5" hidden="1" x14ac:dyDescent="0.35">
      <c r="A39" s="104" t="s">
        <v>113</v>
      </c>
      <c r="B39" s="105">
        <v>47010</v>
      </c>
      <c r="C39" s="106" t="s">
        <v>114</v>
      </c>
      <c r="D39" s="107" t="s">
        <v>21</v>
      </c>
      <c r="E39" s="108">
        <v>59.99</v>
      </c>
    </row>
    <row r="40" spans="1:5" hidden="1" x14ac:dyDescent="0.35">
      <c r="A40" s="104" t="s">
        <v>115</v>
      </c>
      <c r="B40" s="105">
        <v>50140</v>
      </c>
      <c r="C40" s="106" t="s">
        <v>116</v>
      </c>
      <c r="D40" s="107" t="s">
        <v>21</v>
      </c>
      <c r="E40" s="108">
        <v>40.92</v>
      </c>
    </row>
    <row r="41" spans="1:5" hidden="1" x14ac:dyDescent="0.35">
      <c r="A41" s="104" t="s">
        <v>117</v>
      </c>
      <c r="B41" s="105">
        <v>50143</v>
      </c>
      <c r="C41" s="106" t="s">
        <v>118</v>
      </c>
      <c r="D41" s="107" t="s">
        <v>21</v>
      </c>
      <c r="E41" s="108">
        <v>17.43</v>
      </c>
    </row>
    <row r="42" spans="1:5" hidden="1" x14ac:dyDescent="0.35">
      <c r="A42" s="104" t="s">
        <v>119</v>
      </c>
      <c r="B42" s="105">
        <v>50202</v>
      </c>
      <c r="C42" s="106" t="s">
        <v>120</v>
      </c>
      <c r="D42" s="107" t="s">
        <v>21</v>
      </c>
      <c r="E42" s="108">
        <v>122.06</v>
      </c>
    </row>
    <row r="43" spans="1:5" hidden="1" x14ac:dyDescent="0.35">
      <c r="A43" s="104" t="s">
        <v>121</v>
      </c>
      <c r="B43" s="105">
        <v>50243</v>
      </c>
      <c r="C43" s="106" t="s">
        <v>118</v>
      </c>
      <c r="D43" s="107" t="s">
        <v>21</v>
      </c>
      <c r="E43" s="108">
        <v>17.43</v>
      </c>
    </row>
    <row r="44" spans="1:5" hidden="1" x14ac:dyDescent="0.35">
      <c r="A44" s="104" t="s">
        <v>122</v>
      </c>
      <c r="B44" s="105">
        <v>50302</v>
      </c>
      <c r="C44" s="106" t="s">
        <v>123</v>
      </c>
      <c r="D44" s="107" t="s">
        <v>21</v>
      </c>
      <c r="E44" s="108">
        <v>122.06</v>
      </c>
    </row>
    <row r="45" spans="1:5" hidden="1" x14ac:dyDescent="0.35">
      <c r="A45" s="104" t="s">
        <v>31</v>
      </c>
      <c r="B45" s="105">
        <v>50309</v>
      </c>
      <c r="C45" s="106" t="s">
        <v>32</v>
      </c>
      <c r="D45" s="107" t="s">
        <v>21</v>
      </c>
      <c r="E45" s="108">
        <v>135.47999999999999</v>
      </c>
    </row>
    <row r="46" spans="1:5" hidden="1" x14ac:dyDescent="0.35">
      <c r="A46" s="104" t="s">
        <v>124</v>
      </c>
      <c r="B46" s="105">
        <v>50312</v>
      </c>
      <c r="C46" s="109" t="s">
        <v>125</v>
      </c>
      <c r="D46" s="107" t="s">
        <v>21</v>
      </c>
      <c r="E46" s="108">
        <v>97.99</v>
      </c>
    </row>
    <row r="47" spans="1:5" hidden="1" x14ac:dyDescent="0.35">
      <c r="A47" s="104" t="s">
        <v>126</v>
      </c>
      <c r="B47" s="105">
        <v>50340</v>
      </c>
      <c r="C47" s="106" t="s">
        <v>127</v>
      </c>
      <c r="D47" s="107" t="s">
        <v>21</v>
      </c>
      <c r="E47" s="108">
        <v>40.92</v>
      </c>
    </row>
    <row r="48" spans="1:5" hidden="1" x14ac:dyDescent="0.35">
      <c r="A48" s="104" t="s">
        <v>128</v>
      </c>
      <c r="B48" s="105">
        <v>50343</v>
      </c>
      <c r="C48" s="106" t="s">
        <v>118</v>
      </c>
      <c r="D48" s="107" t="s">
        <v>21</v>
      </c>
      <c r="E48" s="108">
        <v>17.43</v>
      </c>
    </row>
    <row r="49" spans="1:5" hidden="1" x14ac:dyDescent="0.35">
      <c r="A49" s="104" t="s">
        <v>129</v>
      </c>
      <c r="B49" s="105">
        <v>50347</v>
      </c>
      <c r="C49" s="106" t="s">
        <v>130</v>
      </c>
      <c r="D49" s="107" t="s">
        <v>21</v>
      </c>
      <c r="E49" s="108">
        <v>37.18</v>
      </c>
    </row>
    <row r="50" spans="1:5" hidden="1" x14ac:dyDescent="0.35">
      <c r="A50" s="104" t="s">
        <v>131</v>
      </c>
      <c r="B50" s="105">
        <v>50355</v>
      </c>
      <c r="C50" s="106" t="s">
        <v>132</v>
      </c>
      <c r="D50" s="107" t="s">
        <v>21</v>
      </c>
      <c r="E50" s="108">
        <v>74.03</v>
      </c>
    </row>
    <row r="51" spans="1:5" hidden="1" x14ac:dyDescent="0.35">
      <c r="A51" s="104" t="s">
        <v>133</v>
      </c>
      <c r="B51" s="105">
        <v>50373</v>
      </c>
      <c r="C51" s="106" t="s">
        <v>134</v>
      </c>
      <c r="D51" s="107" t="s">
        <v>21</v>
      </c>
      <c r="E51" s="108">
        <v>44.66</v>
      </c>
    </row>
    <row r="52" spans="1:5" hidden="1" x14ac:dyDescent="0.35">
      <c r="A52" s="104" t="s">
        <v>135</v>
      </c>
      <c r="B52" s="105">
        <v>50410</v>
      </c>
      <c r="C52" s="106" t="s">
        <v>136</v>
      </c>
      <c r="D52" s="107" t="s">
        <v>137</v>
      </c>
      <c r="E52" s="108">
        <v>110.47</v>
      </c>
    </row>
    <row r="53" spans="1:5" hidden="1" x14ac:dyDescent="0.35">
      <c r="A53" s="104" t="s">
        <v>138</v>
      </c>
      <c r="B53" s="105">
        <v>50430</v>
      </c>
      <c r="C53" s="106" t="s">
        <v>139</v>
      </c>
      <c r="D53" s="107" t="s">
        <v>137</v>
      </c>
      <c r="E53" s="108">
        <v>166.65</v>
      </c>
    </row>
    <row r="54" spans="1:5" hidden="1" x14ac:dyDescent="0.35">
      <c r="A54" s="104" t="s">
        <v>140</v>
      </c>
      <c r="B54" s="105">
        <v>55001</v>
      </c>
      <c r="C54" s="106" t="s">
        <v>141</v>
      </c>
      <c r="D54" s="107" t="s">
        <v>21</v>
      </c>
      <c r="E54" s="108">
        <v>9.77</v>
      </c>
    </row>
    <row r="55" spans="1:5" hidden="1" x14ac:dyDescent="0.35">
      <c r="A55" s="104" t="s">
        <v>142</v>
      </c>
      <c r="B55" s="105">
        <v>55002</v>
      </c>
      <c r="C55" s="106" t="s">
        <v>143</v>
      </c>
      <c r="D55" s="107" t="s">
        <v>21</v>
      </c>
      <c r="E55" s="108">
        <v>3.91</v>
      </c>
    </row>
    <row r="56" spans="1:5" hidden="1" x14ac:dyDescent="0.35">
      <c r="A56" s="104" t="s">
        <v>144</v>
      </c>
      <c r="B56" s="105">
        <v>55010</v>
      </c>
      <c r="C56" s="106" t="s">
        <v>145</v>
      </c>
      <c r="D56" s="107" t="s">
        <v>21</v>
      </c>
      <c r="E56" s="108">
        <v>5.86</v>
      </c>
    </row>
    <row r="57" spans="1:5" hidden="1" x14ac:dyDescent="0.35">
      <c r="A57" s="104" t="s">
        <v>146</v>
      </c>
      <c r="B57" s="105">
        <v>55015</v>
      </c>
      <c r="C57" s="106" t="s">
        <v>147</v>
      </c>
      <c r="D57" s="107" t="s">
        <v>21</v>
      </c>
      <c r="E57" s="108">
        <v>9.77</v>
      </c>
    </row>
    <row r="58" spans="1:5" hidden="1" x14ac:dyDescent="0.35">
      <c r="A58" s="104" t="s">
        <v>148</v>
      </c>
      <c r="B58" s="105">
        <v>60130</v>
      </c>
      <c r="C58" s="106" t="s">
        <v>149</v>
      </c>
      <c r="D58" s="107" t="s">
        <v>70</v>
      </c>
      <c r="E58" s="108">
        <v>16.54</v>
      </c>
    </row>
    <row r="59" spans="1:5" hidden="1" x14ac:dyDescent="0.35">
      <c r="A59" s="104" t="s">
        <v>150</v>
      </c>
      <c r="B59" s="105">
        <v>60131</v>
      </c>
      <c r="C59" s="106" t="s">
        <v>151</v>
      </c>
      <c r="D59" s="107" t="s">
        <v>70</v>
      </c>
      <c r="E59" s="108">
        <v>2.96</v>
      </c>
    </row>
    <row r="60" spans="1:5" hidden="1" x14ac:dyDescent="0.35">
      <c r="A60" s="104" t="s">
        <v>22</v>
      </c>
      <c r="B60" s="105">
        <v>60222</v>
      </c>
      <c r="C60" s="106" t="s">
        <v>23</v>
      </c>
      <c r="D60" s="107" t="s">
        <v>21</v>
      </c>
      <c r="E60" s="108">
        <v>76.260000000000005</v>
      </c>
    </row>
    <row r="61" spans="1:5" hidden="1" x14ac:dyDescent="0.35">
      <c r="A61" s="104" t="s">
        <v>152</v>
      </c>
      <c r="B61" s="105">
        <v>60223</v>
      </c>
      <c r="C61" s="106" t="s">
        <v>153</v>
      </c>
      <c r="D61" s="107" t="s">
        <v>21</v>
      </c>
      <c r="E61" s="108">
        <v>155.19999999999999</v>
      </c>
    </row>
    <row r="62" spans="1:5" hidden="1" x14ac:dyDescent="0.35">
      <c r="A62" s="104" t="s">
        <v>154</v>
      </c>
      <c r="B62" s="105">
        <v>60243</v>
      </c>
      <c r="C62" s="109" t="s">
        <v>155</v>
      </c>
      <c r="D62" s="107" t="s">
        <v>21</v>
      </c>
      <c r="E62" s="108">
        <v>362.59</v>
      </c>
    </row>
    <row r="63" spans="1:5" hidden="1" x14ac:dyDescent="0.35">
      <c r="A63" s="104" t="s">
        <v>156</v>
      </c>
      <c r="B63" s="105">
        <v>60244</v>
      </c>
      <c r="C63" s="106" t="s">
        <v>157</v>
      </c>
      <c r="D63" s="107" t="s">
        <v>21</v>
      </c>
      <c r="E63" s="108">
        <v>96.52</v>
      </c>
    </row>
    <row r="64" spans="1:5" hidden="1" x14ac:dyDescent="0.35">
      <c r="A64" s="104" t="s">
        <v>158</v>
      </c>
      <c r="B64" s="105">
        <v>60247</v>
      </c>
      <c r="C64" s="106" t="s">
        <v>159</v>
      </c>
      <c r="D64" s="107" t="s">
        <v>21</v>
      </c>
      <c r="E64" s="108">
        <v>109.14</v>
      </c>
    </row>
    <row r="65" spans="1:5" hidden="1" x14ac:dyDescent="0.35">
      <c r="A65" s="104" t="s">
        <v>160</v>
      </c>
      <c r="B65" s="105">
        <v>60256</v>
      </c>
      <c r="C65" s="106" t="s">
        <v>161</v>
      </c>
      <c r="D65" s="107" t="s">
        <v>26</v>
      </c>
      <c r="E65" s="108">
        <v>103.33</v>
      </c>
    </row>
    <row r="66" spans="1:5" hidden="1" x14ac:dyDescent="0.35">
      <c r="A66" s="104" t="s">
        <v>162</v>
      </c>
      <c r="B66" s="105">
        <v>60257</v>
      </c>
      <c r="C66" s="106" t="s">
        <v>163</v>
      </c>
      <c r="D66" s="107" t="s">
        <v>26</v>
      </c>
      <c r="E66" s="108">
        <v>428.24</v>
      </c>
    </row>
    <row r="67" spans="1:5" hidden="1" x14ac:dyDescent="0.35">
      <c r="A67" s="104" t="s">
        <v>164</v>
      </c>
      <c r="B67" s="105">
        <v>60290</v>
      </c>
      <c r="C67" s="106" t="s">
        <v>165</v>
      </c>
      <c r="D67" s="107" t="s">
        <v>26</v>
      </c>
      <c r="E67" s="108">
        <v>104.8</v>
      </c>
    </row>
    <row r="68" spans="1:5" hidden="1" x14ac:dyDescent="0.35">
      <c r="A68" s="104" t="s">
        <v>166</v>
      </c>
      <c r="B68" s="105">
        <v>60291</v>
      </c>
      <c r="C68" s="106" t="s">
        <v>167</v>
      </c>
      <c r="D68" s="107" t="s">
        <v>26</v>
      </c>
      <c r="E68" s="108">
        <v>109.5</v>
      </c>
    </row>
    <row r="69" spans="1:5" hidden="1" x14ac:dyDescent="0.35">
      <c r="A69" s="104" t="s">
        <v>168</v>
      </c>
      <c r="B69" s="105">
        <v>60292</v>
      </c>
      <c r="C69" s="106" t="s">
        <v>169</v>
      </c>
      <c r="D69" s="107" t="s">
        <v>26</v>
      </c>
      <c r="E69" s="108">
        <v>129.44</v>
      </c>
    </row>
    <row r="70" spans="1:5" hidden="1" x14ac:dyDescent="0.35">
      <c r="A70" s="104" t="s">
        <v>170</v>
      </c>
      <c r="B70" s="105">
        <v>60293</v>
      </c>
      <c r="C70" s="106" t="s">
        <v>171</v>
      </c>
      <c r="D70" s="107" t="s">
        <v>26</v>
      </c>
      <c r="E70" s="108">
        <v>122.85</v>
      </c>
    </row>
    <row r="71" spans="1:5" hidden="1" x14ac:dyDescent="0.35">
      <c r="A71" s="104" t="s">
        <v>172</v>
      </c>
      <c r="B71" s="105">
        <v>60294</v>
      </c>
      <c r="C71" s="106" t="s">
        <v>173</v>
      </c>
      <c r="D71" s="107" t="s">
        <v>26</v>
      </c>
      <c r="E71" s="108">
        <v>82.81</v>
      </c>
    </row>
    <row r="72" spans="1:5" hidden="1" x14ac:dyDescent="0.35">
      <c r="A72" s="104" t="s">
        <v>174</v>
      </c>
      <c r="B72" s="105">
        <v>60295</v>
      </c>
      <c r="C72" s="106" t="s">
        <v>175</v>
      </c>
      <c r="D72" s="107" t="s">
        <v>26</v>
      </c>
      <c r="E72" s="108">
        <v>82.09</v>
      </c>
    </row>
    <row r="73" spans="1:5" hidden="1" x14ac:dyDescent="0.35">
      <c r="A73" s="104" t="s">
        <v>176</v>
      </c>
      <c r="B73" s="105">
        <v>60296</v>
      </c>
      <c r="C73" s="106" t="s">
        <v>177</v>
      </c>
      <c r="D73" s="107" t="s">
        <v>26</v>
      </c>
      <c r="E73" s="108">
        <v>96.1</v>
      </c>
    </row>
    <row r="74" spans="1:5" hidden="1" x14ac:dyDescent="0.35">
      <c r="A74" s="104" t="s">
        <v>178</v>
      </c>
      <c r="B74" s="105">
        <v>60297</v>
      </c>
      <c r="C74" s="106" t="s">
        <v>179</v>
      </c>
      <c r="D74" s="107" t="s">
        <v>26</v>
      </c>
      <c r="E74" s="108">
        <v>89.02</v>
      </c>
    </row>
    <row r="75" spans="1:5" hidden="1" x14ac:dyDescent="0.35">
      <c r="A75" s="104" t="s">
        <v>180</v>
      </c>
      <c r="B75" s="105">
        <v>65025</v>
      </c>
      <c r="C75" s="106" t="s">
        <v>181</v>
      </c>
      <c r="D75" s="107" t="s">
        <v>21</v>
      </c>
      <c r="E75" s="108">
        <v>4.8899999999999997</v>
      </c>
    </row>
    <row r="76" spans="1:5" hidden="1" x14ac:dyDescent="0.35">
      <c r="A76" s="104" t="s">
        <v>182</v>
      </c>
      <c r="B76" s="105">
        <v>66006</v>
      </c>
      <c r="C76" s="106" t="s">
        <v>183</v>
      </c>
      <c r="D76" s="107" t="s">
        <v>21</v>
      </c>
      <c r="E76" s="108">
        <v>17.489999999999998</v>
      </c>
    </row>
    <row r="77" spans="1:5" hidden="1" x14ac:dyDescent="0.35">
      <c r="A77" s="104" t="s">
        <v>184</v>
      </c>
      <c r="B77" s="105">
        <v>66008</v>
      </c>
      <c r="C77" s="106" t="s">
        <v>185</v>
      </c>
      <c r="D77" s="107" t="s">
        <v>70</v>
      </c>
      <c r="E77" s="108">
        <v>2.0699999999999998</v>
      </c>
    </row>
    <row r="78" spans="1:5" hidden="1" x14ac:dyDescent="0.35">
      <c r="A78" s="104" t="s">
        <v>186</v>
      </c>
      <c r="B78" s="105">
        <v>66015</v>
      </c>
      <c r="C78" s="106" t="s">
        <v>187</v>
      </c>
      <c r="D78" s="107" t="s">
        <v>188</v>
      </c>
      <c r="E78" s="108">
        <v>6.56</v>
      </c>
    </row>
    <row r="79" spans="1:5" hidden="1" x14ac:dyDescent="0.35">
      <c r="A79" s="104" t="s">
        <v>19</v>
      </c>
      <c r="B79" s="105">
        <v>66025</v>
      </c>
      <c r="C79" s="106" t="s">
        <v>20</v>
      </c>
      <c r="D79" s="107" t="s">
        <v>21</v>
      </c>
      <c r="E79" s="108">
        <v>6.84</v>
      </c>
    </row>
    <row r="80" spans="1:5" hidden="1" x14ac:dyDescent="0.35">
      <c r="A80" s="104" t="s">
        <v>189</v>
      </c>
      <c r="B80" s="105">
        <v>66028</v>
      </c>
      <c r="C80" s="106" t="s">
        <v>190</v>
      </c>
      <c r="D80" s="107" t="s">
        <v>21</v>
      </c>
      <c r="E80" s="108">
        <v>5.86</v>
      </c>
    </row>
    <row r="81" spans="1:5" hidden="1" x14ac:dyDescent="0.35">
      <c r="A81" s="104" t="s">
        <v>191</v>
      </c>
      <c r="B81" s="105">
        <v>66029</v>
      </c>
      <c r="C81" s="106" t="s">
        <v>192</v>
      </c>
      <c r="D81" s="107" t="s">
        <v>21</v>
      </c>
      <c r="E81" s="108">
        <v>5.86</v>
      </c>
    </row>
    <row r="82" spans="1:5" hidden="1" x14ac:dyDescent="0.35">
      <c r="A82" s="104" t="s">
        <v>193</v>
      </c>
      <c r="B82" s="105">
        <v>66040</v>
      </c>
      <c r="C82" s="106" t="s">
        <v>194</v>
      </c>
      <c r="D82" s="107" t="s">
        <v>26</v>
      </c>
      <c r="E82" s="108">
        <v>5.86</v>
      </c>
    </row>
    <row r="83" spans="1:5" hidden="1" x14ac:dyDescent="0.35">
      <c r="A83" s="104" t="s">
        <v>195</v>
      </c>
      <c r="B83" s="105">
        <v>66090</v>
      </c>
      <c r="C83" s="106" t="s">
        <v>196</v>
      </c>
      <c r="D83" s="107" t="s">
        <v>26</v>
      </c>
      <c r="E83" s="108">
        <v>3.91</v>
      </c>
    </row>
    <row r="84" spans="1:5" hidden="1" x14ac:dyDescent="0.35">
      <c r="A84" s="104" t="s">
        <v>197</v>
      </c>
      <c r="B84" s="105">
        <v>67015</v>
      </c>
      <c r="C84" s="106" t="s">
        <v>198</v>
      </c>
      <c r="D84" s="107" t="s">
        <v>188</v>
      </c>
      <c r="E84" s="108">
        <v>13.12</v>
      </c>
    </row>
    <row r="85" spans="1:5" hidden="1" x14ac:dyDescent="0.35">
      <c r="A85" s="104" t="s">
        <v>199</v>
      </c>
      <c r="B85" s="105">
        <v>67025</v>
      </c>
      <c r="C85" s="106" t="s">
        <v>200</v>
      </c>
      <c r="D85" s="107" t="s">
        <v>21</v>
      </c>
      <c r="E85" s="108">
        <v>15.51</v>
      </c>
    </row>
    <row r="86" spans="1:5" hidden="1" x14ac:dyDescent="0.35">
      <c r="A86" s="104" t="s">
        <v>201</v>
      </c>
      <c r="B86" s="105">
        <v>67029</v>
      </c>
      <c r="C86" s="106" t="s">
        <v>202</v>
      </c>
      <c r="D86" s="107" t="s">
        <v>21</v>
      </c>
      <c r="E86" s="108">
        <v>15.47</v>
      </c>
    </row>
    <row r="87" spans="1:5" hidden="1" x14ac:dyDescent="0.35">
      <c r="A87" s="104" t="s">
        <v>203</v>
      </c>
      <c r="B87" s="105">
        <v>67090</v>
      </c>
      <c r="C87" s="106" t="s">
        <v>204</v>
      </c>
      <c r="D87" s="107" t="s">
        <v>26</v>
      </c>
      <c r="E87" s="108">
        <v>12.7</v>
      </c>
    </row>
    <row r="88" spans="1:5" hidden="1" x14ac:dyDescent="0.35">
      <c r="A88" s="104" t="s">
        <v>205</v>
      </c>
      <c r="B88" s="105">
        <v>68003</v>
      </c>
      <c r="C88" s="109" t="s">
        <v>206</v>
      </c>
      <c r="D88" s="107" t="s">
        <v>21</v>
      </c>
      <c r="E88" s="108">
        <v>30.84</v>
      </c>
    </row>
    <row r="89" spans="1:5" hidden="1" x14ac:dyDescent="0.35">
      <c r="A89" s="104" t="s">
        <v>207</v>
      </c>
      <c r="B89" s="105">
        <v>68047</v>
      </c>
      <c r="C89" s="106" t="s">
        <v>208</v>
      </c>
      <c r="D89" s="107" t="s">
        <v>188</v>
      </c>
      <c r="E89" s="108">
        <v>8.06</v>
      </c>
    </row>
    <row r="90" spans="1:5" hidden="1" x14ac:dyDescent="0.35">
      <c r="A90" s="104" t="s">
        <v>209</v>
      </c>
      <c r="B90" s="105">
        <v>68049</v>
      </c>
      <c r="C90" s="109" t="s">
        <v>210</v>
      </c>
      <c r="D90" s="107" t="s">
        <v>188</v>
      </c>
      <c r="E90" s="108">
        <v>9.07</v>
      </c>
    </row>
    <row r="91" spans="1:5" hidden="1" x14ac:dyDescent="0.35">
      <c r="A91" s="104" t="s">
        <v>211</v>
      </c>
      <c r="B91" s="105">
        <v>68084</v>
      </c>
      <c r="C91" s="106" t="s">
        <v>212</v>
      </c>
      <c r="D91" s="107" t="s">
        <v>188</v>
      </c>
      <c r="E91" s="108">
        <v>17.97</v>
      </c>
    </row>
    <row r="92" spans="1:5" hidden="1" x14ac:dyDescent="0.35">
      <c r="A92" s="104" t="s">
        <v>213</v>
      </c>
      <c r="B92" s="105">
        <v>70103</v>
      </c>
      <c r="C92" s="109" t="s">
        <v>214</v>
      </c>
      <c r="D92" s="107" t="s">
        <v>188</v>
      </c>
      <c r="E92" s="108">
        <v>827.85</v>
      </c>
    </row>
    <row r="93" spans="1:5" hidden="1" x14ac:dyDescent="0.35">
      <c r="A93" s="104" t="s">
        <v>215</v>
      </c>
      <c r="B93" s="105">
        <v>70104</v>
      </c>
      <c r="C93" s="106" t="s">
        <v>216</v>
      </c>
      <c r="D93" s="107" t="s">
        <v>188</v>
      </c>
      <c r="E93" s="108">
        <v>846.14</v>
      </c>
    </row>
    <row r="94" spans="1:5" hidden="1" x14ac:dyDescent="0.35">
      <c r="A94" s="104" t="s">
        <v>217</v>
      </c>
      <c r="B94" s="105">
        <v>70105</v>
      </c>
      <c r="C94" s="106" t="s">
        <v>218</v>
      </c>
      <c r="D94" s="107" t="s">
        <v>188</v>
      </c>
      <c r="E94" s="108">
        <v>535.55999999999995</v>
      </c>
    </row>
    <row r="95" spans="1:5" hidden="1" x14ac:dyDescent="0.35">
      <c r="A95" s="104" t="s">
        <v>219</v>
      </c>
      <c r="B95" s="105">
        <v>70107</v>
      </c>
      <c r="C95" s="106" t="s">
        <v>220</v>
      </c>
      <c r="D95" s="107" t="s">
        <v>188</v>
      </c>
      <c r="E95" s="108">
        <v>555.66999999999996</v>
      </c>
    </row>
    <row r="96" spans="1:5" hidden="1" x14ac:dyDescent="0.35">
      <c r="A96" s="104" t="s">
        <v>221</v>
      </c>
      <c r="B96" s="105">
        <v>70108</v>
      </c>
      <c r="C96" s="106" t="s">
        <v>222</v>
      </c>
      <c r="D96" s="107" t="s">
        <v>188</v>
      </c>
      <c r="E96" s="108">
        <v>601.61</v>
      </c>
    </row>
    <row r="97" spans="1:5" hidden="1" x14ac:dyDescent="0.35">
      <c r="A97" s="104" t="s">
        <v>223</v>
      </c>
      <c r="B97" s="105">
        <v>70109</v>
      </c>
      <c r="C97" s="106" t="s">
        <v>224</v>
      </c>
      <c r="D97" s="107" t="s">
        <v>188</v>
      </c>
      <c r="E97" s="108">
        <v>691.1</v>
      </c>
    </row>
    <row r="98" spans="1:5" hidden="1" x14ac:dyDescent="0.35">
      <c r="A98" s="104" t="s">
        <v>225</v>
      </c>
      <c r="B98" s="105">
        <v>70118</v>
      </c>
      <c r="C98" s="106" t="s">
        <v>226</v>
      </c>
      <c r="D98" s="107" t="s">
        <v>188</v>
      </c>
      <c r="E98" s="108">
        <v>957.95</v>
      </c>
    </row>
    <row r="99" spans="1:5" hidden="1" x14ac:dyDescent="0.35">
      <c r="A99" s="104" t="s">
        <v>227</v>
      </c>
      <c r="B99" s="105">
        <v>70119</v>
      </c>
      <c r="C99" s="106" t="s">
        <v>228</v>
      </c>
      <c r="D99" s="107" t="s">
        <v>188</v>
      </c>
      <c r="E99" s="108">
        <v>1071.78</v>
      </c>
    </row>
    <row r="100" spans="1:5" hidden="1" x14ac:dyDescent="0.35">
      <c r="A100" s="104" t="s">
        <v>229</v>
      </c>
      <c r="B100" s="105">
        <v>70138</v>
      </c>
      <c r="C100" s="106" t="s">
        <v>230</v>
      </c>
      <c r="D100" s="107" t="s">
        <v>188</v>
      </c>
      <c r="E100" s="108">
        <v>1092.97</v>
      </c>
    </row>
    <row r="101" spans="1:5" hidden="1" x14ac:dyDescent="0.35">
      <c r="A101" s="104" t="s">
        <v>231</v>
      </c>
      <c r="B101" s="105">
        <v>70139</v>
      </c>
      <c r="C101" s="106" t="s">
        <v>232</v>
      </c>
      <c r="D101" s="107" t="s">
        <v>21</v>
      </c>
      <c r="E101" s="108">
        <v>427.18</v>
      </c>
    </row>
    <row r="102" spans="1:5" hidden="1" x14ac:dyDescent="0.35">
      <c r="A102" s="104" t="s">
        <v>233</v>
      </c>
      <c r="B102" s="105">
        <v>70147</v>
      </c>
      <c r="C102" s="106" t="s">
        <v>234</v>
      </c>
      <c r="D102" s="107" t="s">
        <v>188</v>
      </c>
      <c r="E102" s="108">
        <v>785.24</v>
      </c>
    </row>
    <row r="103" spans="1:5" hidden="1" x14ac:dyDescent="0.35">
      <c r="A103" s="104" t="s">
        <v>235</v>
      </c>
      <c r="B103" s="105">
        <v>70150</v>
      </c>
      <c r="C103" s="106" t="s">
        <v>236</v>
      </c>
      <c r="D103" s="107" t="s">
        <v>237</v>
      </c>
      <c r="E103" s="108">
        <v>663.37</v>
      </c>
    </row>
    <row r="104" spans="1:5" hidden="1" x14ac:dyDescent="0.35">
      <c r="A104" s="104" t="s">
        <v>238</v>
      </c>
      <c r="B104" s="105">
        <v>70151</v>
      </c>
      <c r="C104" s="106" t="s">
        <v>239</v>
      </c>
      <c r="D104" s="107" t="s">
        <v>237</v>
      </c>
      <c r="E104" s="108">
        <v>756.85</v>
      </c>
    </row>
    <row r="105" spans="1:5" hidden="1" x14ac:dyDescent="0.35">
      <c r="A105" s="104" t="s">
        <v>240</v>
      </c>
      <c r="B105" s="105">
        <v>70152</v>
      </c>
      <c r="C105" s="106" t="s">
        <v>241</v>
      </c>
      <c r="D105" s="107" t="s">
        <v>237</v>
      </c>
      <c r="E105" s="108">
        <v>711.27</v>
      </c>
    </row>
    <row r="106" spans="1:5" hidden="1" x14ac:dyDescent="0.35">
      <c r="A106" s="104" t="s">
        <v>242</v>
      </c>
      <c r="B106" s="105">
        <v>70153</v>
      </c>
      <c r="C106" s="106" t="s">
        <v>243</v>
      </c>
      <c r="D106" s="107" t="s">
        <v>237</v>
      </c>
      <c r="E106" s="108">
        <v>658.68</v>
      </c>
    </row>
    <row r="107" spans="1:5" hidden="1" x14ac:dyDescent="0.35">
      <c r="A107" s="104" t="s">
        <v>244</v>
      </c>
      <c r="B107" s="105">
        <v>70157</v>
      </c>
      <c r="C107" s="106" t="s">
        <v>245</v>
      </c>
      <c r="D107" s="107" t="s">
        <v>26</v>
      </c>
      <c r="E107" s="108">
        <v>73.72</v>
      </c>
    </row>
    <row r="108" spans="1:5" hidden="1" x14ac:dyDescent="0.35">
      <c r="A108" s="104" t="s">
        <v>246</v>
      </c>
      <c r="B108" s="105">
        <v>70175</v>
      </c>
      <c r="C108" s="106" t="s">
        <v>247</v>
      </c>
      <c r="D108" s="107" t="s">
        <v>188</v>
      </c>
      <c r="E108" s="108">
        <v>254.39</v>
      </c>
    </row>
    <row r="109" spans="1:5" hidden="1" x14ac:dyDescent="0.35">
      <c r="A109" s="104" t="s">
        <v>248</v>
      </c>
      <c r="B109" s="105">
        <v>70180</v>
      </c>
      <c r="C109" s="106" t="s">
        <v>249</v>
      </c>
      <c r="D109" s="107" t="s">
        <v>21</v>
      </c>
      <c r="E109" s="108">
        <v>138.1</v>
      </c>
    </row>
    <row r="110" spans="1:5" hidden="1" x14ac:dyDescent="0.35">
      <c r="A110" s="104" t="s">
        <v>250</v>
      </c>
      <c r="B110" s="105">
        <v>70202</v>
      </c>
      <c r="C110" s="106" t="s">
        <v>251</v>
      </c>
      <c r="D110" s="107" t="s">
        <v>188</v>
      </c>
      <c r="E110" s="108">
        <v>397.28</v>
      </c>
    </row>
    <row r="111" spans="1:5" hidden="1" x14ac:dyDescent="0.35">
      <c r="A111" s="104" t="s">
        <v>252</v>
      </c>
      <c r="B111" s="105">
        <v>70208</v>
      </c>
      <c r="C111" s="106" t="s">
        <v>253</v>
      </c>
      <c r="D111" s="107" t="s">
        <v>188</v>
      </c>
      <c r="E111" s="108">
        <v>319.87</v>
      </c>
    </row>
    <row r="112" spans="1:5" hidden="1" x14ac:dyDescent="0.35">
      <c r="A112" s="104" t="s">
        <v>254</v>
      </c>
      <c r="B112" s="105">
        <v>70212</v>
      </c>
      <c r="C112" s="106" t="s">
        <v>255</v>
      </c>
      <c r="D112" s="107" t="s">
        <v>188</v>
      </c>
      <c r="E112" s="108">
        <v>316.08999999999997</v>
      </c>
    </row>
    <row r="113" spans="1:5" hidden="1" x14ac:dyDescent="0.35">
      <c r="A113" s="104" t="s">
        <v>256</v>
      </c>
      <c r="B113" s="105">
        <v>70216</v>
      </c>
      <c r="C113" s="109" t="s">
        <v>257</v>
      </c>
      <c r="D113" s="107" t="s">
        <v>188</v>
      </c>
      <c r="E113" s="108">
        <v>265.08999999999997</v>
      </c>
    </row>
    <row r="114" spans="1:5" hidden="1" x14ac:dyDescent="0.35">
      <c r="A114" s="104" t="s">
        <v>258</v>
      </c>
      <c r="B114" s="105">
        <v>70219</v>
      </c>
      <c r="C114" s="106" t="s">
        <v>259</v>
      </c>
      <c r="D114" s="107" t="s">
        <v>188</v>
      </c>
      <c r="E114" s="108">
        <v>134.47999999999999</v>
      </c>
    </row>
    <row r="115" spans="1:5" hidden="1" x14ac:dyDescent="0.35">
      <c r="A115" s="104" t="s">
        <v>260</v>
      </c>
      <c r="B115" s="105">
        <v>70231</v>
      </c>
      <c r="C115" s="106" t="s">
        <v>261</v>
      </c>
      <c r="D115" s="107" t="s">
        <v>188</v>
      </c>
      <c r="E115" s="108">
        <v>246.19</v>
      </c>
    </row>
    <row r="116" spans="1:5" hidden="1" x14ac:dyDescent="0.35">
      <c r="A116" s="104" t="s">
        <v>262</v>
      </c>
      <c r="B116" s="105">
        <v>70240</v>
      </c>
      <c r="C116" s="106" t="s">
        <v>263</v>
      </c>
      <c r="D116" s="107" t="s">
        <v>264</v>
      </c>
      <c r="E116" s="108">
        <v>121.47</v>
      </c>
    </row>
    <row r="117" spans="1:5" hidden="1" x14ac:dyDescent="0.35">
      <c r="A117" s="104" t="s">
        <v>265</v>
      </c>
      <c r="B117" s="105">
        <v>70250</v>
      </c>
      <c r="C117" s="106" t="s">
        <v>266</v>
      </c>
      <c r="D117" s="107" t="s">
        <v>188</v>
      </c>
      <c r="E117" s="108">
        <v>178.11</v>
      </c>
    </row>
    <row r="118" spans="1:5" hidden="1" x14ac:dyDescent="0.35">
      <c r="A118" s="104" t="s">
        <v>267</v>
      </c>
      <c r="B118" s="105">
        <v>70264</v>
      </c>
      <c r="C118" s="106" t="s">
        <v>268</v>
      </c>
      <c r="D118" s="107" t="s">
        <v>188</v>
      </c>
      <c r="E118" s="108">
        <v>251.06</v>
      </c>
    </row>
    <row r="119" spans="1:5" hidden="1" x14ac:dyDescent="0.35">
      <c r="A119" s="104" t="s">
        <v>269</v>
      </c>
      <c r="B119" s="105">
        <v>70265</v>
      </c>
      <c r="C119" s="106" t="s">
        <v>270</v>
      </c>
      <c r="D119" s="107" t="s">
        <v>188</v>
      </c>
      <c r="E119" s="108">
        <v>307.52</v>
      </c>
    </row>
    <row r="120" spans="1:5" hidden="1" x14ac:dyDescent="0.35">
      <c r="A120" s="104" t="s">
        <v>271</v>
      </c>
      <c r="B120" s="105">
        <v>70273</v>
      </c>
      <c r="C120" s="106" t="s">
        <v>272</v>
      </c>
      <c r="D120" s="107" t="s">
        <v>188</v>
      </c>
      <c r="E120" s="108">
        <v>32.6</v>
      </c>
    </row>
    <row r="121" spans="1:5" hidden="1" x14ac:dyDescent="0.35">
      <c r="A121" s="104" t="s">
        <v>273</v>
      </c>
      <c r="B121" s="105">
        <v>70280</v>
      </c>
      <c r="C121" s="106" t="s">
        <v>274</v>
      </c>
      <c r="D121" s="107" t="s">
        <v>188</v>
      </c>
      <c r="E121" s="108">
        <v>10.86</v>
      </c>
    </row>
    <row r="122" spans="1:5" hidden="1" x14ac:dyDescent="0.35">
      <c r="A122" s="104" t="s">
        <v>275</v>
      </c>
      <c r="B122" s="105">
        <v>70290</v>
      </c>
      <c r="C122" s="106" t="s">
        <v>276</v>
      </c>
      <c r="D122" s="107" t="s">
        <v>188</v>
      </c>
      <c r="E122" s="108">
        <v>929.33</v>
      </c>
    </row>
    <row r="123" spans="1:5" hidden="1" x14ac:dyDescent="0.35">
      <c r="A123" s="104" t="s">
        <v>277</v>
      </c>
      <c r="B123" s="105">
        <v>70322</v>
      </c>
      <c r="C123" s="109" t="s">
        <v>278</v>
      </c>
      <c r="D123" s="107" t="s">
        <v>188</v>
      </c>
      <c r="E123" s="108">
        <v>1203.03</v>
      </c>
    </row>
    <row r="124" spans="1:5" hidden="1" x14ac:dyDescent="0.35">
      <c r="A124" s="104" t="s">
        <v>279</v>
      </c>
      <c r="B124" s="105">
        <v>76001</v>
      </c>
      <c r="C124" s="106" t="s">
        <v>280</v>
      </c>
      <c r="D124" s="107" t="s">
        <v>188</v>
      </c>
      <c r="E124" s="108">
        <v>12.09</v>
      </c>
    </row>
    <row r="125" spans="1:5" hidden="1" x14ac:dyDescent="0.35">
      <c r="A125" s="104" t="s">
        <v>281</v>
      </c>
      <c r="B125" s="105">
        <v>76002</v>
      </c>
      <c r="C125" s="106" t="s">
        <v>282</v>
      </c>
      <c r="D125" s="107" t="s">
        <v>188</v>
      </c>
      <c r="E125" s="108">
        <v>52.25</v>
      </c>
    </row>
    <row r="126" spans="1:5" hidden="1" x14ac:dyDescent="0.35">
      <c r="A126" s="104" t="s">
        <v>283</v>
      </c>
      <c r="B126" s="105">
        <v>76008</v>
      </c>
      <c r="C126" s="106" t="s">
        <v>284</v>
      </c>
      <c r="D126" s="107" t="s">
        <v>26</v>
      </c>
      <c r="E126" s="108">
        <v>1.69</v>
      </c>
    </row>
    <row r="127" spans="1:5" hidden="1" x14ac:dyDescent="0.35">
      <c r="A127" s="104" t="s">
        <v>285</v>
      </c>
      <c r="B127" s="105">
        <v>76010</v>
      </c>
      <c r="C127" s="106" t="s">
        <v>286</v>
      </c>
      <c r="D127" s="107" t="s">
        <v>188</v>
      </c>
      <c r="E127" s="108">
        <v>52.25</v>
      </c>
    </row>
    <row r="128" spans="1:5" hidden="1" x14ac:dyDescent="0.35">
      <c r="A128" s="104" t="s">
        <v>287</v>
      </c>
      <c r="B128" s="105">
        <v>76050</v>
      </c>
      <c r="C128" s="106" t="s">
        <v>288</v>
      </c>
      <c r="D128" s="107" t="s">
        <v>188</v>
      </c>
      <c r="E128" s="108">
        <v>12.09</v>
      </c>
    </row>
    <row r="129" spans="1:5" hidden="1" x14ac:dyDescent="0.35">
      <c r="A129" s="104" t="s">
        <v>289</v>
      </c>
      <c r="B129" s="105">
        <v>76051</v>
      </c>
      <c r="C129" s="106" t="s">
        <v>290</v>
      </c>
      <c r="D129" s="107" t="s">
        <v>188</v>
      </c>
      <c r="E129" s="108">
        <v>4.84</v>
      </c>
    </row>
    <row r="130" spans="1:5" hidden="1" x14ac:dyDescent="0.35">
      <c r="A130" s="104" t="s">
        <v>291</v>
      </c>
      <c r="B130" s="105">
        <v>76065</v>
      </c>
      <c r="C130" s="106" t="s">
        <v>292</v>
      </c>
      <c r="D130" s="107" t="s">
        <v>293</v>
      </c>
      <c r="E130" s="108">
        <v>6.53</v>
      </c>
    </row>
    <row r="131" spans="1:5" hidden="1" x14ac:dyDescent="0.35">
      <c r="A131" s="104" t="s">
        <v>294</v>
      </c>
      <c r="B131" s="105">
        <v>76066</v>
      </c>
      <c r="C131" s="106" t="s">
        <v>295</v>
      </c>
      <c r="D131" s="107" t="s">
        <v>293</v>
      </c>
      <c r="E131" s="108">
        <v>4.1100000000000003</v>
      </c>
    </row>
    <row r="132" spans="1:5" hidden="1" x14ac:dyDescent="0.35">
      <c r="A132" s="104" t="s">
        <v>296</v>
      </c>
      <c r="B132" s="105">
        <v>76067</v>
      </c>
      <c r="C132" s="106" t="s">
        <v>297</v>
      </c>
      <c r="D132" s="107" t="s">
        <v>293</v>
      </c>
      <c r="E132" s="108">
        <v>4.1100000000000003</v>
      </c>
    </row>
    <row r="133" spans="1:5" hidden="1" x14ac:dyDescent="0.35">
      <c r="A133" s="104" t="s">
        <v>298</v>
      </c>
      <c r="B133" s="105">
        <v>76070</v>
      </c>
      <c r="C133" s="106" t="s">
        <v>299</v>
      </c>
      <c r="D133" s="107" t="s">
        <v>188</v>
      </c>
      <c r="E133" s="108">
        <v>4.84</v>
      </c>
    </row>
    <row r="134" spans="1:5" hidden="1" x14ac:dyDescent="0.35">
      <c r="A134" s="104" t="s">
        <v>300</v>
      </c>
      <c r="B134" s="105">
        <v>77001</v>
      </c>
      <c r="C134" s="106" t="s">
        <v>301</v>
      </c>
      <c r="D134" s="107" t="s">
        <v>188</v>
      </c>
      <c r="E134" s="108">
        <v>96.2</v>
      </c>
    </row>
    <row r="135" spans="1:5" hidden="1" x14ac:dyDescent="0.35">
      <c r="A135" s="104" t="s">
        <v>302</v>
      </c>
      <c r="B135" s="105">
        <v>77002</v>
      </c>
      <c r="C135" s="106" t="s">
        <v>303</v>
      </c>
      <c r="D135" s="107" t="s">
        <v>188</v>
      </c>
      <c r="E135" s="108">
        <v>59.51</v>
      </c>
    </row>
    <row r="136" spans="1:5" hidden="1" x14ac:dyDescent="0.35">
      <c r="A136" s="104" t="s">
        <v>304</v>
      </c>
      <c r="B136" s="105">
        <v>77008</v>
      </c>
      <c r="C136" s="106" t="s">
        <v>305</v>
      </c>
      <c r="D136" s="107" t="s">
        <v>26</v>
      </c>
      <c r="E136" s="108">
        <v>2.19</v>
      </c>
    </row>
    <row r="137" spans="1:5" hidden="1" x14ac:dyDescent="0.35">
      <c r="A137" s="104" t="s">
        <v>306</v>
      </c>
      <c r="B137" s="105">
        <v>77010</v>
      </c>
      <c r="C137" s="106" t="s">
        <v>307</v>
      </c>
      <c r="D137" s="107" t="s">
        <v>188</v>
      </c>
      <c r="E137" s="108">
        <v>82.95</v>
      </c>
    </row>
    <row r="138" spans="1:5" hidden="1" x14ac:dyDescent="0.35">
      <c r="A138" s="104" t="s">
        <v>308</v>
      </c>
      <c r="B138" s="105">
        <v>77050</v>
      </c>
      <c r="C138" s="106" t="s">
        <v>309</v>
      </c>
      <c r="D138" s="107" t="s">
        <v>188</v>
      </c>
      <c r="E138" s="108">
        <v>38.44</v>
      </c>
    </row>
    <row r="139" spans="1:5" hidden="1" x14ac:dyDescent="0.35">
      <c r="A139" s="104" t="s">
        <v>310</v>
      </c>
      <c r="B139" s="105">
        <v>77051</v>
      </c>
      <c r="C139" s="106" t="s">
        <v>311</v>
      </c>
      <c r="D139" s="107" t="s">
        <v>188</v>
      </c>
      <c r="E139" s="108">
        <v>19.34</v>
      </c>
    </row>
    <row r="140" spans="1:5" hidden="1" x14ac:dyDescent="0.35">
      <c r="A140" s="104" t="s">
        <v>312</v>
      </c>
      <c r="B140" s="105">
        <v>77065</v>
      </c>
      <c r="C140" s="106" t="s">
        <v>313</v>
      </c>
      <c r="D140" s="107" t="s">
        <v>293</v>
      </c>
      <c r="E140" s="108">
        <v>4.1100000000000003</v>
      </c>
    </row>
    <row r="141" spans="1:5" hidden="1" x14ac:dyDescent="0.35">
      <c r="A141" s="104" t="s">
        <v>314</v>
      </c>
      <c r="B141" s="105">
        <v>77066</v>
      </c>
      <c r="C141" s="106" t="s">
        <v>315</v>
      </c>
      <c r="D141" s="107" t="s">
        <v>293</v>
      </c>
      <c r="E141" s="108">
        <v>4.1100000000000003</v>
      </c>
    </row>
    <row r="142" spans="1:5" hidden="1" x14ac:dyDescent="0.35">
      <c r="A142" s="104" t="s">
        <v>316</v>
      </c>
      <c r="B142" s="105">
        <v>77067</v>
      </c>
      <c r="C142" s="106" t="s">
        <v>317</v>
      </c>
      <c r="D142" s="107" t="s">
        <v>293</v>
      </c>
      <c r="E142" s="108">
        <v>4.1100000000000003</v>
      </c>
    </row>
    <row r="143" spans="1:5" hidden="1" x14ac:dyDescent="0.35">
      <c r="A143" s="104" t="s">
        <v>318</v>
      </c>
      <c r="B143" s="105">
        <v>77070</v>
      </c>
      <c r="C143" s="106" t="s">
        <v>319</v>
      </c>
      <c r="D143" s="107" t="s">
        <v>188</v>
      </c>
      <c r="E143" s="108">
        <v>4.1100000000000003</v>
      </c>
    </row>
    <row r="144" spans="1:5" hidden="1" x14ac:dyDescent="0.35">
      <c r="A144" s="104" t="s">
        <v>320</v>
      </c>
      <c r="B144" s="105">
        <v>78001</v>
      </c>
      <c r="C144" s="106" t="s">
        <v>321</v>
      </c>
      <c r="D144" s="107" t="s">
        <v>26</v>
      </c>
      <c r="E144" s="108">
        <v>11.56</v>
      </c>
    </row>
    <row r="145" spans="1:5" hidden="1" x14ac:dyDescent="0.35">
      <c r="A145" s="104" t="s">
        <v>322</v>
      </c>
      <c r="B145" s="105">
        <v>78010</v>
      </c>
      <c r="C145" s="106" t="s">
        <v>323</v>
      </c>
      <c r="D145" s="107" t="s">
        <v>188</v>
      </c>
      <c r="E145" s="108">
        <v>388.82</v>
      </c>
    </row>
    <row r="146" spans="1:5" hidden="1" x14ac:dyDescent="0.35">
      <c r="A146" s="104" t="s">
        <v>324</v>
      </c>
      <c r="B146" s="105">
        <v>78012</v>
      </c>
      <c r="C146" s="109" t="s">
        <v>325</v>
      </c>
      <c r="D146" s="107" t="s">
        <v>188</v>
      </c>
      <c r="E146" s="108">
        <v>312.13</v>
      </c>
    </row>
    <row r="147" spans="1:5" hidden="1" x14ac:dyDescent="0.35">
      <c r="A147" s="104" t="s">
        <v>326</v>
      </c>
      <c r="B147" s="105">
        <v>78013</v>
      </c>
      <c r="C147" s="106" t="s">
        <v>327</v>
      </c>
      <c r="D147" s="107" t="s">
        <v>188</v>
      </c>
      <c r="E147" s="108">
        <v>137.08000000000001</v>
      </c>
    </row>
    <row r="148" spans="1:5" hidden="1" x14ac:dyDescent="0.35">
      <c r="A148" s="104" t="s">
        <v>328</v>
      </c>
      <c r="B148" s="105">
        <v>78014</v>
      </c>
      <c r="C148" s="109" t="s">
        <v>329</v>
      </c>
      <c r="D148" s="107" t="s">
        <v>188</v>
      </c>
      <c r="E148" s="108">
        <v>304.24</v>
      </c>
    </row>
    <row r="149" spans="1:5" hidden="1" x14ac:dyDescent="0.35">
      <c r="A149" s="104" t="s">
        <v>330</v>
      </c>
      <c r="B149" s="105">
        <v>78015</v>
      </c>
      <c r="C149" s="106" t="s">
        <v>331</v>
      </c>
      <c r="D149" s="107" t="s">
        <v>188</v>
      </c>
      <c r="E149" s="108">
        <v>256.63</v>
      </c>
    </row>
    <row r="150" spans="1:5" hidden="1" x14ac:dyDescent="0.35">
      <c r="A150" s="104" t="s">
        <v>332</v>
      </c>
      <c r="B150" s="105">
        <v>78016</v>
      </c>
      <c r="C150" s="106" t="s">
        <v>333</v>
      </c>
      <c r="D150" s="107" t="s">
        <v>188</v>
      </c>
      <c r="E150" s="108">
        <v>122.63</v>
      </c>
    </row>
    <row r="151" spans="1:5" hidden="1" x14ac:dyDescent="0.35">
      <c r="A151" s="104" t="s">
        <v>334</v>
      </c>
      <c r="B151" s="105">
        <v>78022</v>
      </c>
      <c r="C151" s="106" t="s">
        <v>335</v>
      </c>
      <c r="D151" s="107" t="s">
        <v>188</v>
      </c>
      <c r="E151" s="108">
        <v>166.02</v>
      </c>
    </row>
    <row r="152" spans="1:5" hidden="1" x14ac:dyDescent="0.35">
      <c r="A152" s="104" t="s">
        <v>336</v>
      </c>
      <c r="B152" s="105">
        <v>78035</v>
      </c>
      <c r="C152" s="106" t="s">
        <v>337</v>
      </c>
      <c r="D152" s="107" t="s">
        <v>188</v>
      </c>
      <c r="E152" s="108">
        <v>156.66999999999999</v>
      </c>
    </row>
    <row r="153" spans="1:5" hidden="1" x14ac:dyDescent="0.35">
      <c r="A153" s="104" t="s">
        <v>338</v>
      </c>
      <c r="B153" s="105">
        <v>78037</v>
      </c>
      <c r="C153" s="106" t="s">
        <v>339</v>
      </c>
      <c r="D153" s="107" t="s">
        <v>293</v>
      </c>
      <c r="E153" s="108">
        <v>24.15</v>
      </c>
    </row>
    <row r="154" spans="1:5" hidden="1" x14ac:dyDescent="0.35">
      <c r="A154" s="104" t="s">
        <v>340</v>
      </c>
      <c r="B154" s="105">
        <v>78050</v>
      </c>
      <c r="C154" s="106" t="s">
        <v>341</v>
      </c>
      <c r="D154" s="107" t="s">
        <v>188</v>
      </c>
      <c r="E154" s="108">
        <v>29.84</v>
      </c>
    </row>
    <row r="155" spans="1:5" hidden="1" x14ac:dyDescent="0.35">
      <c r="A155" s="104" t="s">
        <v>342</v>
      </c>
      <c r="B155" s="105">
        <v>80101</v>
      </c>
      <c r="C155" s="106" t="s">
        <v>343</v>
      </c>
      <c r="D155" s="107" t="s">
        <v>21</v>
      </c>
      <c r="E155" s="108">
        <v>1589.79</v>
      </c>
    </row>
    <row r="156" spans="1:5" hidden="1" x14ac:dyDescent="0.35">
      <c r="A156" s="104" t="s">
        <v>344</v>
      </c>
      <c r="B156" s="105">
        <v>80102</v>
      </c>
      <c r="C156" s="106" t="s">
        <v>345</v>
      </c>
      <c r="D156" s="107" t="s">
        <v>21</v>
      </c>
      <c r="E156" s="108">
        <v>1413.15</v>
      </c>
    </row>
    <row r="157" spans="1:5" hidden="1" x14ac:dyDescent="0.35">
      <c r="A157" s="104" t="s">
        <v>346</v>
      </c>
      <c r="B157" s="105">
        <v>80106</v>
      </c>
      <c r="C157" s="106" t="s">
        <v>347</v>
      </c>
      <c r="D157" s="107" t="s">
        <v>21</v>
      </c>
      <c r="E157" s="108">
        <v>952.26</v>
      </c>
    </row>
    <row r="158" spans="1:5" hidden="1" x14ac:dyDescent="0.35">
      <c r="A158" s="104" t="s">
        <v>348</v>
      </c>
      <c r="B158" s="105">
        <v>80110</v>
      </c>
      <c r="C158" s="106" t="s">
        <v>349</v>
      </c>
      <c r="D158" s="107" t="s">
        <v>188</v>
      </c>
      <c r="E158" s="108">
        <v>3593.71</v>
      </c>
    </row>
    <row r="159" spans="1:5" hidden="1" x14ac:dyDescent="0.35">
      <c r="A159" s="104" t="s">
        <v>350</v>
      </c>
      <c r="B159" s="105">
        <v>80125</v>
      </c>
      <c r="C159" s="106" t="s">
        <v>351</v>
      </c>
      <c r="D159" s="107" t="s">
        <v>21</v>
      </c>
      <c r="E159" s="108">
        <v>959.22</v>
      </c>
    </row>
    <row r="160" spans="1:5" hidden="1" x14ac:dyDescent="0.35">
      <c r="A160" s="104" t="s">
        <v>352</v>
      </c>
      <c r="B160" s="105">
        <v>80126</v>
      </c>
      <c r="C160" s="106" t="s">
        <v>353</v>
      </c>
      <c r="D160" s="107" t="s">
        <v>21</v>
      </c>
      <c r="E160" s="108">
        <v>959.22</v>
      </c>
    </row>
    <row r="161" spans="1:5" hidden="1" x14ac:dyDescent="0.35">
      <c r="A161" s="104" t="s">
        <v>354</v>
      </c>
      <c r="B161" s="105">
        <v>80139</v>
      </c>
      <c r="C161" s="106" t="s">
        <v>355</v>
      </c>
      <c r="D161" s="107" t="s">
        <v>21</v>
      </c>
      <c r="E161" s="108">
        <v>1020.72</v>
      </c>
    </row>
    <row r="162" spans="1:5" hidden="1" x14ac:dyDescent="0.35">
      <c r="A162" s="104" t="s">
        <v>356</v>
      </c>
      <c r="B162" s="105">
        <v>80140</v>
      </c>
      <c r="C162" s="106" t="s">
        <v>357</v>
      </c>
      <c r="D162" s="107" t="s">
        <v>21</v>
      </c>
      <c r="E162" s="108">
        <v>1082.5</v>
      </c>
    </row>
    <row r="163" spans="1:5" hidden="1" x14ac:dyDescent="0.35">
      <c r="A163" s="104" t="s">
        <v>358</v>
      </c>
      <c r="B163" s="105">
        <v>80141</v>
      </c>
      <c r="C163" s="106" t="s">
        <v>359</v>
      </c>
      <c r="D163" s="107" t="s">
        <v>21</v>
      </c>
      <c r="E163" s="108">
        <v>1143.0899999999999</v>
      </c>
    </row>
    <row r="164" spans="1:5" hidden="1" x14ac:dyDescent="0.35">
      <c r="A164" s="104" t="s">
        <v>360</v>
      </c>
      <c r="B164" s="105">
        <v>80150</v>
      </c>
      <c r="C164" s="106" t="s">
        <v>361</v>
      </c>
      <c r="D164" s="107" t="s">
        <v>21</v>
      </c>
      <c r="E164" s="108">
        <v>524.76</v>
      </c>
    </row>
    <row r="165" spans="1:5" hidden="1" x14ac:dyDescent="0.35">
      <c r="A165" s="104" t="s">
        <v>362</v>
      </c>
      <c r="B165" s="105">
        <v>80151</v>
      </c>
      <c r="C165" s="106" t="s">
        <v>363</v>
      </c>
      <c r="D165" s="107" t="s">
        <v>21</v>
      </c>
      <c r="E165" s="108">
        <v>499.77</v>
      </c>
    </row>
    <row r="166" spans="1:5" hidden="1" x14ac:dyDescent="0.35">
      <c r="A166" s="104" t="s">
        <v>364</v>
      </c>
      <c r="B166" s="105">
        <v>80159</v>
      </c>
      <c r="C166" s="106" t="s">
        <v>365</v>
      </c>
      <c r="D166" s="107" t="s">
        <v>26</v>
      </c>
      <c r="E166" s="108">
        <v>178.49</v>
      </c>
    </row>
    <row r="167" spans="1:5" hidden="1" x14ac:dyDescent="0.35">
      <c r="A167" s="104" t="s">
        <v>366</v>
      </c>
      <c r="B167" s="105">
        <v>80161</v>
      </c>
      <c r="C167" s="106" t="s">
        <v>367</v>
      </c>
      <c r="D167" s="107" t="s">
        <v>188</v>
      </c>
      <c r="E167" s="108">
        <v>277.12</v>
      </c>
    </row>
    <row r="168" spans="1:5" hidden="1" x14ac:dyDescent="0.35">
      <c r="A168" s="104" t="s">
        <v>368</v>
      </c>
      <c r="B168" s="105">
        <v>80170</v>
      </c>
      <c r="C168" s="106" t="s">
        <v>369</v>
      </c>
      <c r="D168" s="107" t="s">
        <v>26</v>
      </c>
      <c r="E168" s="108">
        <v>219.58</v>
      </c>
    </row>
    <row r="169" spans="1:5" hidden="1" x14ac:dyDescent="0.35">
      <c r="A169" s="104" t="s">
        <v>370</v>
      </c>
      <c r="B169" s="105">
        <v>80174</v>
      </c>
      <c r="C169" s="106" t="s">
        <v>371</v>
      </c>
      <c r="D169" s="107" t="s">
        <v>237</v>
      </c>
      <c r="E169" s="108">
        <v>509.2</v>
      </c>
    </row>
    <row r="170" spans="1:5" hidden="1" x14ac:dyDescent="0.35">
      <c r="A170" s="104" t="s">
        <v>372</v>
      </c>
      <c r="B170" s="105">
        <v>80175</v>
      </c>
      <c r="C170" s="106" t="s">
        <v>373</v>
      </c>
      <c r="D170" s="107" t="s">
        <v>237</v>
      </c>
      <c r="E170" s="108">
        <v>619.39</v>
      </c>
    </row>
    <row r="171" spans="1:5" hidden="1" x14ac:dyDescent="0.35">
      <c r="A171" s="104" t="s">
        <v>374</v>
      </c>
      <c r="B171" s="105">
        <v>80180</v>
      </c>
      <c r="C171" s="106" t="s">
        <v>375</v>
      </c>
      <c r="D171" s="107" t="s">
        <v>237</v>
      </c>
      <c r="E171" s="108">
        <v>269.05</v>
      </c>
    </row>
    <row r="172" spans="1:5" hidden="1" x14ac:dyDescent="0.35">
      <c r="A172" s="104" t="s">
        <v>376</v>
      </c>
      <c r="B172" s="105">
        <v>80186</v>
      </c>
      <c r="C172" s="106" t="s">
        <v>377</v>
      </c>
      <c r="D172" s="107" t="s">
        <v>21</v>
      </c>
      <c r="E172" s="108">
        <v>522.35</v>
      </c>
    </row>
    <row r="173" spans="1:5" hidden="1" x14ac:dyDescent="0.35">
      <c r="A173" s="104" t="s">
        <v>378</v>
      </c>
      <c r="B173" s="105">
        <v>80201</v>
      </c>
      <c r="C173" s="106" t="s">
        <v>379</v>
      </c>
      <c r="D173" s="107" t="s">
        <v>21</v>
      </c>
      <c r="E173" s="108">
        <v>522.35</v>
      </c>
    </row>
    <row r="174" spans="1:5" hidden="1" x14ac:dyDescent="0.35">
      <c r="A174" s="104" t="s">
        <v>380</v>
      </c>
      <c r="B174" s="105">
        <v>80203</v>
      </c>
      <c r="C174" s="106" t="s">
        <v>381</v>
      </c>
      <c r="D174" s="107" t="s">
        <v>21</v>
      </c>
      <c r="E174" s="108">
        <v>638.04999999999995</v>
      </c>
    </row>
    <row r="175" spans="1:5" hidden="1" x14ac:dyDescent="0.35">
      <c r="A175" s="104" t="s">
        <v>382</v>
      </c>
      <c r="B175" s="105">
        <v>80205</v>
      </c>
      <c r="C175" s="106" t="s">
        <v>383</v>
      </c>
      <c r="D175" s="107" t="s">
        <v>21</v>
      </c>
      <c r="E175" s="108">
        <v>1393.96</v>
      </c>
    </row>
    <row r="176" spans="1:5" hidden="1" x14ac:dyDescent="0.35">
      <c r="A176" s="104" t="s">
        <v>384</v>
      </c>
      <c r="B176" s="105">
        <v>80209</v>
      </c>
      <c r="C176" s="106" t="s">
        <v>385</v>
      </c>
      <c r="D176" s="107" t="s">
        <v>21</v>
      </c>
      <c r="E176" s="108">
        <v>1016.85</v>
      </c>
    </row>
    <row r="177" spans="1:5" hidden="1" x14ac:dyDescent="0.35">
      <c r="A177" s="104" t="s">
        <v>386</v>
      </c>
      <c r="B177" s="105">
        <v>80213</v>
      </c>
      <c r="C177" s="106" t="s">
        <v>387</v>
      </c>
      <c r="D177" s="107" t="s">
        <v>21</v>
      </c>
      <c r="E177" s="108">
        <v>1073.79</v>
      </c>
    </row>
    <row r="178" spans="1:5" hidden="1" x14ac:dyDescent="0.35">
      <c r="A178" s="104" t="s">
        <v>388</v>
      </c>
      <c r="B178" s="105">
        <v>80217</v>
      </c>
      <c r="C178" s="106" t="s">
        <v>389</v>
      </c>
      <c r="D178" s="107" t="s">
        <v>21</v>
      </c>
      <c r="E178" s="108">
        <v>782.66</v>
      </c>
    </row>
    <row r="179" spans="1:5" hidden="1" x14ac:dyDescent="0.35">
      <c r="A179" s="104" t="s">
        <v>390</v>
      </c>
      <c r="B179" s="105">
        <v>80237</v>
      </c>
      <c r="C179" s="106" t="s">
        <v>391</v>
      </c>
      <c r="D179" s="107" t="s">
        <v>21</v>
      </c>
      <c r="E179" s="108">
        <v>1260.3900000000001</v>
      </c>
    </row>
    <row r="180" spans="1:5" hidden="1" x14ac:dyDescent="0.35">
      <c r="A180" s="104" t="s">
        <v>392</v>
      </c>
      <c r="B180" s="105">
        <v>80243</v>
      </c>
      <c r="C180" s="106" t="s">
        <v>393</v>
      </c>
      <c r="D180" s="107" t="s">
        <v>21</v>
      </c>
      <c r="E180" s="108">
        <v>1070.96</v>
      </c>
    </row>
    <row r="181" spans="1:5" hidden="1" x14ac:dyDescent="0.35">
      <c r="A181" s="104" t="s">
        <v>394</v>
      </c>
      <c r="B181" s="105">
        <v>80251</v>
      </c>
      <c r="C181" s="106" t="s">
        <v>395</v>
      </c>
      <c r="D181" s="107" t="s">
        <v>21</v>
      </c>
      <c r="E181" s="108">
        <v>748.9</v>
      </c>
    </row>
    <row r="182" spans="1:5" hidden="1" x14ac:dyDescent="0.35">
      <c r="A182" s="104" t="s">
        <v>396</v>
      </c>
      <c r="B182" s="105">
        <v>80253</v>
      </c>
      <c r="C182" s="106" t="s">
        <v>397</v>
      </c>
      <c r="D182" s="107" t="s">
        <v>21</v>
      </c>
      <c r="E182" s="108">
        <v>907.44</v>
      </c>
    </row>
    <row r="183" spans="1:5" hidden="1" x14ac:dyDescent="0.35">
      <c r="A183" s="104" t="s">
        <v>398</v>
      </c>
      <c r="B183" s="105">
        <v>80254</v>
      </c>
      <c r="C183" s="106" t="s">
        <v>399</v>
      </c>
      <c r="D183" s="107" t="s">
        <v>21</v>
      </c>
      <c r="E183" s="108">
        <v>1400.89</v>
      </c>
    </row>
    <row r="184" spans="1:5" hidden="1" x14ac:dyDescent="0.35">
      <c r="A184" s="104" t="s">
        <v>400</v>
      </c>
      <c r="B184" s="105">
        <v>80258</v>
      </c>
      <c r="C184" s="106" t="s">
        <v>401</v>
      </c>
      <c r="D184" s="107" t="s">
        <v>21</v>
      </c>
      <c r="E184" s="108">
        <v>1015.7</v>
      </c>
    </row>
    <row r="185" spans="1:5" hidden="1" x14ac:dyDescent="0.35">
      <c r="A185" s="104" t="s">
        <v>402</v>
      </c>
      <c r="B185" s="105">
        <v>80262</v>
      </c>
      <c r="C185" s="106" t="s">
        <v>403</v>
      </c>
      <c r="D185" s="107" t="s">
        <v>21</v>
      </c>
      <c r="E185" s="108">
        <v>1417.21</v>
      </c>
    </row>
    <row r="186" spans="1:5" hidden="1" x14ac:dyDescent="0.35">
      <c r="A186" s="104" t="s">
        <v>404</v>
      </c>
      <c r="B186" s="105">
        <v>80266</v>
      </c>
      <c r="C186" s="106" t="s">
        <v>405</v>
      </c>
      <c r="D186" s="107" t="s">
        <v>21</v>
      </c>
      <c r="E186" s="108">
        <v>1082.6500000000001</v>
      </c>
    </row>
    <row r="187" spans="1:5" hidden="1" x14ac:dyDescent="0.35">
      <c r="A187" s="104" t="s">
        <v>406</v>
      </c>
      <c r="B187" s="105">
        <v>80274</v>
      </c>
      <c r="C187" s="106" t="s">
        <v>407</v>
      </c>
      <c r="D187" s="107" t="s">
        <v>21</v>
      </c>
      <c r="E187" s="108">
        <v>141.51</v>
      </c>
    </row>
    <row r="188" spans="1:5" hidden="1" x14ac:dyDescent="0.35">
      <c r="A188" s="104" t="s">
        <v>408</v>
      </c>
      <c r="B188" s="105">
        <v>80275</v>
      </c>
      <c r="C188" s="106" t="s">
        <v>409</v>
      </c>
      <c r="D188" s="107" t="s">
        <v>21</v>
      </c>
      <c r="E188" s="108">
        <v>145.94</v>
      </c>
    </row>
    <row r="189" spans="1:5" hidden="1" x14ac:dyDescent="0.35">
      <c r="A189" s="104" t="s">
        <v>410</v>
      </c>
      <c r="B189" s="105">
        <v>80276</v>
      </c>
      <c r="C189" s="106" t="s">
        <v>411</v>
      </c>
      <c r="D189" s="107" t="s">
        <v>21</v>
      </c>
      <c r="E189" s="108">
        <v>357.78</v>
      </c>
    </row>
    <row r="190" spans="1:5" hidden="1" x14ac:dyDescent="0.35">
      <c r="A190" s="104" t="s">
        <v>412</v>
      </c>
      <c r="B190" s="105">
        <v>80280</v>
      </c>
      <c r="C190" s="106" t="s">
        <v>413</v>
      </c>
      <c r="D190" s="107" t="s">
        <v>21</v>
      </c>
      <c r="E190" s="108">
        <v>280.77</v>
      </c>
    </row>
    <row r="191" spans="1:5" hidden="1" x14ac:dyDescent="0.35">
      <c r="A191" s="104" t="s">
        <v>414</v>
      </c>
      <c r="B191" s="105">
        <v>80281</v>
      </c>
      <c r="C191" s="106" t="s">
        <v>415</v>
      </c>
      <c r="D191" s="107" t="s">
        <v>21</v>
      </c>
      <c r="E191" s="108">
        <v>177.11</v>
      </c>
    </row>
    <row r="192" spans="1:5" hidden="1" x14ac:dyDescent="0.35">
      <c r="A192" s="104" t="s">
        <v>416</v>
      </c>
      <c r="B192" s="105">
        <v>80301</v>
      </c>
      <c r="C192" s="106" t="s">
        <v>417</v>
      </c>
      <c r="D192" s="107" t="s">
        <v>21</v>
      </c>
      <c r="E192" s="108">
        <v>959.01</v>
      </c>
    </row>
    <row r="193" spans="1:5" hidden="1" x14ac:dyDescent="0.35">
      <c r="A193" s="104" t="s">
        <v>418</v>
      </c>
      <c r="B193" s="105">
        <v>80305</v>
      </c>
      <c r="C193" s="106" t="s">
        <v>419</v>
      </c>
      <c r="D193" s="107" t="s">
        <v>21</v>
      </c>
      <c r="E193" s="108">
        <v>495.46</v>
      </c>
    </row>
    <row r="194" spans="1:5" hidden="1" x14ac:dyDescent="0.35">
      <c r="A194" s="104" t="s">
        <v>420</v>
      </c>
      <c r="B194" s="105">
        <v>80306</v>
      </c>
      <c r="C194" s="106" t="s">
        <v>421</v>
      </c>
      <c r="D194" s="107" t="s">
        <v>21</v>
      </c>
      <c r="E194" s="108">
        <v>450.18</v>
      </c>
    </row>
    <row r="195" spans="1:5" hidden="1" x14ac:dyDescent="0.35">
      <c r="A195" s="104" t="s">
        <v>422</v>
      </c>
      <c r="B195" s="105">
        <v>80311</v>
      </c>
      <c r="C195" s="106" t="s">
        <v>423</v>
      </c>
      <c r="D195" s="107" t="s">
        <v>21</v>
      </c>
      <c r="E195" s="108">
        <v>1412.84</v>
      </c>
    </row>
    <row r="196" spans="1:5" hidden="1" x14ac:dyDescent="0.35">
      <c r="A196" s="104" t="s">
        <v>424</v>
      </c>
      <c r="B196" s="105">
        <v>80320</v>
      </c>
      <c r="C196" s="106" t="s">
        <v>425</v>
      </c>
      <c r="D196" s="107" t="s">
        <v>21</v>
      </c>
      <c r="E196" s="108">
        <v>530.85</v>
      </c>
    </row>
    <row r="197" spans="1:5" hidden="1" x14ac:dyDescent="0.35">
      <c r="A197" s="104" t="s">
        <v>426</v>
      </c>
      <c r="B197" s="105">
        <v>86001</v>
      </c>
      <c r="C197" s="106" t="s">
        <v>427</v>
      </c>
      <c r="D197" s="107" t="s">
        <v>21</v>
      </c>
      <c r="E197" s="108">
        <v>30.48</v>
      </c>
    </row>
    <row r="198" spans="1:5" hidden="1" x14ac:dyDescent="0.35">
      <c r="A198" s="104" t="s">
        <v>428</v>
      </c>
      <c r="B198" s="105">
        <v>86005</v>
      </c>
      <c r="C198" s="106" t="s">
        <v>429</v>
      </c>
      <c r="D198" s="107" t="s">
        <v>188</v>
      </c>
      <c r="E198" s="108">
        <v>52.25</v>
      </c>
    </row>
    <row r="199" spans="1:5" hidden="1" x14ac:dyDescent="0.35">
      <c r="A199" s="104" t="s">
        <v>430</v>
      </c>
      <c r="B199" s="105">
        <v>86020</v>
      </c>
      <c r="C199" s="106" t="s">
        <v>431</v>
      </c>
      <c r="D199" s="107" t="s">
        <v>188</v>
      </c>
      <c r="E199" s="108">
        <v>17.11</v>
      </c>
    </row>
    <row r="200" spans="1:5" hidden="1" x14ac:dyDescent="0.35">
      <c r="A200" s="104" t="s">
        <v>432</v>
      </c>
      <c r="B200" s="105">
        <v>86021</v>
      </c>
      <c r="C200" s="106" t="s">
        <v>433</v>
      </c>
      <c r="D200" s="107" t="s">
        <v>188</v>
      </c>
      <c r="E200" s="108">
        <v>13.69</v>
      </c>
    </row>
    <row r="201" spans="1:5" hidden="1" x14ac:dyDescent="0.35">
      <c r="A201" s="104" t="s">
        <v>434</v>
      </c>
      <c r="B201" s="105">
        <v>87001</v>
      </c>
      <c r="C201" s="106" t="s">
        <v>435</v>
      </c>
      <c r="D201" s="107" t="s">
        <v>21</v>
      </c>
      <c r="E201" s="108">
        <v>43.54</v>
      </c>
    </row>
    <row r="202" spans="1:5" hidden="1" x14ac:dyDescent="0.35">
      <c r="A202" s="104" t="s">
        <v>436</v>
      </c>
      <c r="B202" s="105">
        <v>87005</v>
      </c>
      <c r="C202" s="106" t="s">
        <v>437</v>
      </c>
      <c r="D202" s="107" t="s">
        <v>188</v>
      </c>
      <c r="E202" s="108">
        <v>56.6</v>
      </c>
    </row>
    <row r="203" spans="1:5" hidden="1" x14ac:dyDescent="0.35">
      <c r="A203" s="104" t="s">
        <v>438</v>
      </c>
      <c r="B203" s="105">
        <v>87020</v>
      </c>
      <c r="C203" s="106" t="s">
        <v>439</v>
      </c>
      <c r="D203" s="107" t="s">
        <v>26</v>
      </c>
      <c r="E203" s="108">
        <v>41.06</v>
      </c>
    </row>
    <row r="204" spans="1:5" hidden="1" x14ac:dyDescent="0.35">
      <c r="A204" s="104" t="s">
        <v>440</v>
      </c>
      <c r="B204" s="105">
        <v>87021</v>
      </c>
      <c r="C204" s="106" t="s">
        <v>441</v>
      </c>
      <c r="D204" s="107" t="s">
        <v>188</v>
      </c>
      <c r="E204" s="108">
        <v>37.64</v>
      </c>
    </row>
    <row r="205" spans="1:5" hidden="1" x14ac:dyDescent="0.35">
      <c r="A205" s="104" t="s">
        <v>442</v>
      </c>
      <c r="B205" s="105">
        <v>88021</v>
      </c>
      <c r="C205" s="106" t="s">
        <v>443</v>
      </c>
      <c r="D205" s="107" t="s">
        <v>188</v>
      </c>
      <c r="E205" s="108">
        <v>63.61</v>
      </c>
    </row>
    <row r="206" spans="1:5" hidden="1" x14ac:dyDescent="0.35">
      <c r="A206" s="104" t="s">
        <v>444</v>
      </c>
      <c r="B206" s="105">
        <v>88049</v>
      </c>
      <c r="C206" s="106" t="s">
        <v>445</v>
      </c>
      <c r="D206" s="107" t="s">
        <v>21</v>
      </c>
      <c r="E206" s="108">
        <v>5.25</v>
      </c>
    </row>
    <row r="207" spans="1:5" hidden="1" x14ac:dyDescent="0.35">
      <c r="A207" s="104" t="s">
        <v>446</v>
      </c>
      <c r="B207" s="105">
        <v>88050</v>
      </c>
      <c r="C207" s="106" t="s">
        <v>447</v>
      </c>
      <c r="D207" s="107" t="s">
        <v>70</v>
      </c>
      <c r="E207" s="108">
        <v>14.77</v>
      </c>
    </row>
    <row r="208" spans="1:5" hidden="1" x14ac:dyDescent="0.35">
      <c r="A208" s="104" t="s">
        <v>448</v>
      </c>
      <c r="B208" s="105">
        <v>88051</v>
      </c>
      <c r="C208" s="106" t="s">
        <v>449</v>
      </c>
      <c r="D208" s="107" t="s">
        <v>70</v>
      </c>
      <c r="E208" s="108">
        <v>98.3</v>
      </c>
    </row>
    <row r="209" spans="1:5" hidden="1" x14ac:dyDescent="0.35">
      <c r="A209" s="104" t="s">
        <v>450</v>
      </c>
      <c r="B209" s="105">
        <v>90202</v>
      </c>
      <c r="C209" s="106" t="s">
        <v>451</v>
      </c>
      <c r="D209" s="107" t="s">
        <v>26</v>
      </c>
      <c r="E209" s="108">
        <v>20.85</v>
      </c>
    </row>
    <row r="210" spans="1:5" hidden="1" x14ac:dyDescent="0.35">
      <c r="A210" s="104" t="s">
        <v>452</v>
      </c>
      <c r="B210" s="105">
        <v>90203</v>
      </c>
      <c r="C210" s="106" t="s">
        <v>453</v>
      </c>
      <c r="D210" s="107" t="s">
        <v>26</v>
      </c>
      <c r="E210" s="108">
        <v>23.85</v>
      </c>
    </row>
    <row r="211" spans="1:5" hidden="1" x14ac:dyDescent="0.35">
      <c r="A211" s="104" t="s">
        <v>454</v>
      </c>
      <c r="B211" s="105">
        <v>90211</v>
      </c>
      <c r="C211" s="106" t="s">
        <v>455</v>
      </c>
      <c r="D211" s="107" t="s">
        <v>26</v>
      </c>
      <c r="E211" s="108">
        <v>36.520000000000003</v>
      </c>
    </row>
    <row r="212" spans="1:5" hidden="1" x14ac:dyDescent="0.35">
      <c r="A212" s="104" t="s">
        <v>456</v>
      </c>
      <c r="B212" s="105">
        <v>90212</v>
      </c>
      <c r="C212" s="106" t="s">
        <v>457</v>
      </c>
      <c r="D212" s="107" t="s">
        <v>26</v>
      </c>
      <c r="E212" s="108">
        <v>42.31</v>
      </c>
    </row>
    <row r="213" spans="1:5" hidden="1" x14ac:dyDescent="0.35">
      <c r="A213" s="104" t="s">
        <v>458</v>
      </c>
      <c r="B213" s="105">
        <v>90215</v>
      </c>
      <c r="C213" s="106" t="s">
        <v>459</v>
      </c>
      <c r="D213" s="107" t="s">
        <v>26</v>
      </c>
      <c r="E213" s="108">
        <v>84.08</v>
      </c>
    </row>
    <row r="214" spans="1:5" hidden="1" x14ac:dyDescent="0.35">
      <c r="A214" s="104" t="s">
        <v>460</v>
      </c>
      <c r="B214" s="105">
        <v>90221</v>
      </c>
      <c r="C214" s="106" t="s">
        <v>461</v>
      </c>
      <c r="D214" s="107" t="s">
        <v>26</v>
      </c>
      <c r="E214" s="108">
        <v>47.28</v>
      </c>
    </row>
    <row r="215" spans="1:5" hidden="1" x14ac:dyDescent="0.35">
      <c r="A215" s="104" t="s">
        <v>462</v>
      </c>
      <c r="B215" s="105">
        <v>90225</v>
      </c>
      <c r="C215" s="106" t="s">
        <v>463</v>
      </c>
      <c r="D215" s="107" t="s">
        <v>26</v>
      </c>
      <c r="E215" s="108">
        <v>75.739999999999995</v>
      </c>
    </row>
    <row r="216" spans="1:5" hidden="1" x14ac:dyDescent="0.35">
      <c r="A216" s="104" t="s">
        <v>464</v>
      </c>
      <c r="B216" s="105">
        <v>90253</v>
      </c>
      <c r="C216" s="106" t="s">
        <v>465</v>
      </c>
      <c r="D216" s="107" t="s">
        <v>26</v>
      </c>
      <c r="E216" s="108">
        <v>33.090000000000003</v>
      </c>
    </row>
    <row r="217" spans="1:5" hidden="1" x14ac:dyDescent="0.35">
      <c r="A217" s="104" t="s">
        <v>466</v>
      </c>
      <c r="B217" s="105">
        <v>90255</v>
      </c>
      <c r="C217" s="106" t="s">
        <v>467</v>
      </c>
      <c r="D217" s="107" t="s">
        <v>26</v>
      </c>
      <c r="E217" s="108">
        <v>7.98</v>
      </c>
    </row>
    <row r="218" spans="1:5" hidden="1" x14ac:dyDescent="0.35">
      <c r="A218" s="104" t="s">
        <v>468</v>
      </c>
      <c r="B218" s="105">
        <v>90261</v>
      </c>
      <c r="C218" s="106" t="s">
        <v>469</v>
      </c>
      <c r="D218" s="107" t="s">
        <v>26</v>
      </c>
      <c r="E218" s="108">
        <v>17.2</v>
      </c>
    </row>
    <row r="219" spans="1:5" hidden="1" x14ac:dyDescent="0.35">
      <c r="A219" s="104" t="s">
        <v>470</v>
      </c>
      <c r="B219" s="105">
        <v>90262</v>
      </c>
      <c r="C219" s="106" t="s">
        <v>471</v>
      </c>
      <c r="D219" s="107" t="s">
        <v>26</v>
      </c>
      <c r="E219" s="108">
        <v>19.64</v>
      </c>
    </row>
    <row r="220" spans="1:5" hidden="1" x14ac:dyDescent="0.35">
      <c r="A220" s="104" t="s">
        <v>472</v>
      </c>
      <c r="B220" s="105">
        <v>90298</v>
      </c>
      <c r="C220" s="106" t="s">
        <v>473</v>
      </c>
      <c r="D220" s="107" t="s">
        <v>26</v>
      </c>
      <c r="E220" s="108">
        <v>34.36</v>
      </c>
    </row>
    <row r="221" spans="1:5" hidden="1" x14ac:dyDescent="0.35">
      <c r="A221" s="104" t="s">
        <v>474</v>
      </c>
      <c r="B221" s="105">
        <v>90305</v>
      </c>
      <c r="C221" s="106" t="s">
        <v>475</v>
      </c>
      <c r="D221" s="107" t="s">
        <v>26</v>
      </c>
      <c r="E221" s="108">
        <v>4.67</v>
      </c>
    </row>
    <row r="222" spans="1:5" hidden="1" x14ac:dyDescent="0.35">
      <c r="A222" s="104" t="s">
        <v>476</v>
      </c>
      <c r="B222" s="105">
        <v>90306</v>
      </c>
      <c r="C222" s="106" t="s">
        <v>477</v>
      </c>
      <c r="D222" s="107" t="s">
        <v>26</v>
      </c>
      <c r="E222" s="108">
        <v>6.42</v>
      </c>
    </row>
    <row r="223" spans="1:5" hidden="1" x14ac:dyDescent="0.35">
      <c r="A223" s="104" t="s">
        <v>478</v>
      </c>
      <c r="B223" s="105">
        <v>90307</v>
      </c>
      <c r="C223" s="106" t="s">
        <v>479</v>
      </c>
      <c r="D223" s="107" t="s">
        <v>26</v>
      </c>
      <c r="E223" s="108">
        <v>8.9499999999999993</v>
      </c>
    </row>
    <row r="224" spans="1:5" hidden="1" x14ac:dyDescent="0.35">
      <c r="A224" s="104" t="s">
        <v>480</v>
      </c>
      <c r="B224" s="105">
        <v>90308</v>
      </c>
      <c r="C224" s="106" t="s">
        <v>481</v>
      </c>
      <c r="D224" s="107" t="s">
        <v>26</v>
      </c>
      <c r="E224" s="108">
        <v>12.93</v>
      </c>
    </row>
    <row r="225" spans="1:5" hidden="1" x14ac:dyDescent="0.35">
      <c r="A225" s="104" t="s">
        <v>482</v>
      </c>
      <c r="B225" s="105">
        <v>90309</v>
      </c>
      <c r="C225" s="106" t="s">
        <v>483</v>
      </c>
      <c r="D225" s="107" t="s">
        <v>26</v>
      </c>
      <c r="E225" s="108">
        <v>17.350000000000001</v>
      </c>
    </row>
    <row r="226" spans="1:5" hidden="1" x14ac:dyDescent="0.35">
      <c r="A226" s="104" t="s">
        <v>484</v>
      </c>
      <c r="B226" s="105">
        <v>90310</v>
      </c>
      <c r="C226" s="106" t="s">
        <v>485</v>
      </c>
      <c r="D226" s="107" t="s">
        <v>26</v>
      </c>
      <c r="E226" s="108">
        <v>25.95</v>
      </c>
    </row>
    <row r="227" spans="1:5" hidden="1" x14ac:dyDescent="0.35">
      <c r="A227" s="104" t="s">
        <v>486</v>
      </c>
      <c r="B227" s="105">
        <v>90311</v>
      </c>
      <c r="C227" s="106" t="s">
        <v>487</v>
      </c>
      <c r="D227" s="107" t="s">
        <v>26</v>
      </c>
      <c r="E227" s="108">
        <v>38.53</v>
      </c>
    </row>
    <row r="228" spans="1:5" hidden="1" x14ac:dyDescent="0.35">
      <c r="A228" s="104" t="s">
        <v>488</v>
      </c>
      <c r="B228" s="105">
        <v>90360</v>
      </c>
      <c r="C228" s="106" t="s">
        <v>489</v>
      </c>
      <c r="D228" s="107" t="s">
        <v>26</v>
      </c>
      <c r="E228" s="108">
        <v>1.89</v>
      </c>
    </row>
    <row r="229" spans="1:5" hidden="1" x14ac:dyDescent="0.35">
      <c r="A229" s="104" t="s">
        <v>490</v>
      </c>
      <c r="B229" s="105">
        <v>90361</v>
      </c>
      <c r="C229" s="106" t="s">
        <v>491</v>
      </c>
      <c r="D229" s="107" t="s">
        <v>26</v>
      </c>
      <c r="E229" s="108">
        <v>2.59</v>
      </c>
    </row>
    <row r="230" spans="1:5" hidden="1" x14ac:dyDescent="0.35">
      <c r="A230" s="104" t="s">
        <v>492</v>
      </c>
      <c r="B230" s="105">
        <v>90432</v>
      </c>
      <c r="C230" s="106" t="s">
        <v>493</v>
      </c>
      <c r="D230" s="107" t="s">
        <v>188</v>
      </c>
      <c r="E230" s="108">
        <v>945.51</v>
      </c>
    </row>
    <row r="231" spans="1:5" hidden="1" x14ac:dyDescent="0.35">
      <c r="A231" s="104" t="s">
        <v>494</v>
      </c>
      <c r="B231" s="105">
        <v>90442</v>
      </c>
      <c r="C231" s="106" t="s">
        <v>495</v>
      </c>
      <c r="D231" s="107" t="s">
        <v>188</v>
      </c>
      <c r="E231" s="108">
        <v>372.04</v>
      </c>
    </row>
    <row r="232" spans="1:5" hidden="1" x14ac:dyDescent="0.35">
      <c r="A232" s="104" t="s">
        <v>496</v>
      </c>
      <c r="B232" s="105">
        <v>90448</v>
      </c>
      <c r="C232" s="106" t="s">
        <v>497</v>
      </c>
      <c r="D232" s="107" t="s">
        <v>188</v>
      </c>
      <c r="E232" s="108">
        <v>165.95</v>
      </c>
    </row>
    <row r="233" spans="1:5" hidden="1" x14ac:dyDescent="0.35">
      <c r="A233" s="104" t="s">
        <v>498</v>
      </c>
      <c r="B233" s="105">
        <v>90469</v>
      </c>
      <c r="C233" s="106" t="s">
        <v>499</v>
      </c>
      <c r="D233" s="107" t="s">
        <v>188</v>
      </c>
      <c r="E233" s="108">
        <v>346.64</v>
      </c>
    </row>
    <row r="234" spans="1:5" hidden="1" x14ac:dyDescent="0.35">
      <c r="A234" s="104" t="s">
        <v>500</v>
      </c>
      <c r="B234" s="105">
        <v>90506</v>
      </c>
      <c r="C234" s="106" t="s">
        <v>501</v>
      </c>
      <c r="D234" s="107" t="s">
        <v>188</v>
      </c>
      <c r="E234" s="108">
        <v>663.32</v>
      </c>
    </row>
    <row r="235" spans="1:5" hidden="1" x14ac:dyDescent="0.35">
      <c r="A235" s="104" t="s">
        <v>502</v>
      </c>
      <c r="B235" s="105">
        <v>90510</v>
      </c>
      <c r="C235" s="106" t="s">
        <v>503</v>
      </c>
      <c r="D235" s="107" t="s">
        <v>504</v>
      </c>
      <c r="E235" s="108">
        <v>1311.46</v>
      </c>
    </row>
    <row r="236" spans="1:5" hidden="1" x14ac:dyDescent="0.35">
      <c r="A236" s="104" t="s">
        <v>505</v>
      </c>
      <c r="B236" s="105">
        <v>90512</v>
      </c>
      <c r="C236" s="106" t="s">
        <v>506</v>
      </c>
      <c r="D236" s="107" t="s">
        <v>188</v>
      </c>
      <c r="E236" s="108">
        <v>859.8</v>
      </c>
    </row>
    <row r="237" spans="1:5" hidden="1" x14ac:dyDescent="0.35">
      <c r="A237" s="104" t="s">
        <v>507</v>
      </c>
      <c r="B237" s="105">
        <v>90514</v>
      </c>
      <c r="C237" s="106" t="s">
        <v>508</v>
      </c>
      <c r="D237" s="107" t="s">
        <v>188</v>
      </c>
      <c r="E237" s="108">
        <v>1405.1</v>
      </c>
    </row>
    <row r="238" spans="1:5" hidden="1" x14ac:dyDescent="0.35">
      <c r="A238" s="104" t="s">
        <v>509</v>
      </c>
      <c r="B238" s="105">
        <v>90517</v>
      </c>
      <c r="C238" s="106" t="s">
        <v>510</v>
      </c>
      <c r="D238" s="107" t="s">
        <v>188</v>
      </c>
      <c r="E238" s="108">
        <v>1635.12</v>
      </c>
    </row>
    <row r="239" spans="1:5" hidden="1" x14ac:dyDescent="0.35">
      <c r="A239" s="104" t="s">
        <v>511</v>
      </c>
      <c r="B239" s="105">
        <v>90520</v>
      </c>
      <c r="C239" s="106" t="s">
        <v>512</v>
      </c>
      <c r="D239" s="107" t="s">
        <v>188</v>
      </c>
      <c r="E239" s="108">
        <v>17.61</v>
      </c>
    </row>
    <row r="240" spans="1:5" hidden="1" x14ac:dyDescent="0.35">
      <c r="A240" s="104" t="s">
        <v>513</v>
      </c>
      <c r="B240" s="105">
        <v>90521</v>
      </c>
      <c r="C240" s="106" t="s">
        <v>514</v>
      </c>
      <c r="D240" s="107" t="s">
        <v>188</v>
      </c>
      <c r="E240" s="108">
        <v>17.100000000000001</v>
      </c>
    </row>
    <row r="241" spans="1:5" hidden="1" x14ac:dyDescent="0.35">
      <c r="A241" s="104" t="s">
        <v>515</v>
      </c>
      <c r="B241" s="105">
        <v>90522</v>
      </c>
      <c r="C241" s="106" t="s">
        <v>516</v>
      </c>
      <c r="D241" s="107" t="s">
        <v>188</v>
      </c>
      <c r="E241" s="108">
        <v>15.3</v>
      </c>
    </row>
    <row r="242" spans="1:5" hidden="1" x14ac:dyDescent="0.35">
      <c r="A242" s="104" t="s">
        <v>517</v>
      </c>
      <c r="B242" s="105">
        <v>90523</v>
      </c>
      <c r="C242" s="106" t="s">
        <v>518</v>
      </c>
      <c r="D242" s="107" t="s">
        <v>188</v>
      </c>
      <c r="E242" s="108">
        <v>27.51</v>
      </c>
    </row>
    <row r="243" spans="1:5" hidden="1" x14ac:dyDescent="0.35">
      <c r="A243" s="104" t="s">
        <v>519</v>
      </c>
      <c r="B243" s="105">
        <v>90529</v>
      </c>
      <c r="C243" s="106" t="s">
        <v>520</v>
      </c>
      <c r="D243" s="107" t="s">
        <v>188</v>
      </c>
      <c r="E243" s="108">
        <v>30.02</v>
      </c>
    </row>
    <row r="244" spans="1:5" hidden="1" x14ac:dyDescent="0.35">
      <c r="A244" s="104" t="s">
        <v>521</v>
      </c>
      <c r="B244" s="105">
        <v>90530</v>
      </c>
      <c r="C244" s="106" t="s">
        <v>522</v>
      </c>
      <c r="D244" s="107" t="s">
        <v>188</v>
      </c>
      <c r="E244" s="108">
        <v>33.520000000000003</v>
      </c>
    </row>
    <row r="245" spans="1:5" hidden="1" x14ac:dyDescent="0.35">
      <c r="A245" s="104" t="s">
        <v>523</v>
      </c>
      <c r="B245" s="105">
        <v>90532</v>
      </c>
      <c r="C245" s="106" t="s">
        <v>524</v>
      </c>
      <c r="D245" s="107" t="s">
        <v>188</v>
      </c>
      <c r="E245" s="108">
        <v>52.53</v>
      </c>
    </row>
    <row r="246" spans="1:5" hidden="1" x14ac:dyDescent="0.35">
      <c r="A246" s="104" t="s">
        <v>525</v>
      </c>
      <c r="B246" s="105">
        <v>90539</v>
      </c>
      <c r="C246" s="106" t="s">
        <v>526</v>
      </c>
      <c r="D246" s="107" t="s">
        <v>188</v>
      </c>
      <c r="E246" s="108">
        <v>35.5</v>
      </c>
    </row>
    <row r="247" spans="1:5" hidden="1" x14ac:dyDescent="0.35">
      <c r="A247" s="104" t="s">
        <v>527</v>
      </c>
      <c r="B247" s="105">
        <v>90543</v>
      </c>
      <c r="C247" s="106" t="s">
        <v>528</v>
      </c>
      <c r="D247" s="107" t="s">
        <v>188</v>
      </c>
      <c r="E247" s="108">
        <v>106.45</v>
      </c>
    </row>
    <row r="248" spans="1:5" hidden="1" x14ac:dyDescent="0.35">
      <c r="A248" s="104" t="s">
        <v>529</v>
      </c>
      <c r="B248" s="105">
        <v>90563</v>
      </c>
      <c r="C248" s="106" t="s">
        <v>530</v>
      </c>
      <c r="D248" s="107" t="s">
        <v>188</v>
      </c>
      <c r="E248" s="108">
        <v>262.10000000000002</v>
      </c>
    </row>
    <row r="249" spans="1:5" hidden="1" x14ac:dyDescent="0.35">
      <c r="A249" s="104" t="s">
        <v>531</v>
      </c>
      <c r="B249" s="105">
        <v>90569</v>
      </c>
      <c r="C249" s="106" t="s">
        <v>532</v>
      </c>
      <c r="D249" s="107" t="s">
        <v>188</v>
      </c>
      <c r="E249" s="108">
        <v>160.30000000000001</v>
      </c>
    </row>
    <row r="250" spans="1:5" hidden="1" x14ac:dyDescent="0.35">
      <c r="A250" s="104" t="s">
        <v>533</v>
      </c>
      <c r="B250" s="105">
        <v>90590</v>
      </c>
      <c r="C250" s="106" t="s">
        <v>534</v>
      </c>
      <c r="D250" s="107" t="s">
        <v>188</v>
      </c>
      <c r="E250" s="108">
        <v>95.6</v>
      </c>
    </row>
    <row r="251" spans="1:5" hidden="1" x14ac:dyDescent="0.35">
      <c r="A251" s="104" t="s">
        <v>535</v>
      </c>
      <c r="B251" s="105">
        <v>90598</v>
      </c>
      <c r="C251" s="106" t="s">
        <v>536</v>
      </c>
      <c r="D251" s="107" t="s">
        <v>21</v>
      </c>
      <c r="E251" s="108">
        <v>1446.31</v>
      </c>
    </row>
    <row r="252" spans="1:5" hidden="1" x14ac:dyDescent="0.35">
      <c r="A252" s="104" t="s">
        <v>537</v>
      </c>
      <c r="B252" s="105">
        <v>90624</v>
      </c>
      <c r="C252" s="106" t="s">
        <v>538</v>
      </c>
      <c r="D252" s="107" t="s">
        <v>188</v>
      </c>
      <c r="E252" s="108">
        <v>795.96</v>
      </c>
    </row>
    <row r="253" spans="1:5" hidden="1" x14ac:dyDescent="0.35">
      <c r="A253" s="104" t="s">
        <v>539</v>
      </c>
      <c r="B253" s="105">
        <v>90625</v>
      </c>
      <c r="C253" s="106" t="s">
        <v>540</v>
      </c>
      <c r="D253" s="107" t="s">
        <v>188</v>
      </c>
      <c r="E253" s="108">
        <v>1087.8599999999999</v>
      </c>
    </row>
    <row r="254" spans="1:5" hidden="1" x14ac:dyDescent="0.35">
      <c r="A254" s="104" t="s">
        <v>541</v>
      </c>
      <c r="B254" s="105">
        <v>90628</v>
      </c>
      <c r="C254" s="106" t="s">
        <v>542</v>
      </c>
      <c r="D254" s="107" t="s">
        <v>188</v>
      </c>
      <c r="E254" s="108">
        <v>918.95</v>
      </c>
    </row>
    <row r="255" spans="1:5" hidden="1" x14ac:dyDescent="0.35">
      <c r="A255" s="104" t="s">
        <v>543</v>
      </c>
      <c r="B255" s="105">
        <v>90629</v>
      </c>
      <c r="C255" s="106" t="s">
        <v>544</v>
      </c>
      <c r="D255" s="107" t="s">
        <v>188</v>
      </c>
      <c r="E255" s="108">
        <v>1265.82</v>
      </c>
    </row>
    <row r="256" spans="1:5" hidden="1" x14ac:dyDescent="0.35">
      <c r="A256" s="104" t="s">
        <v>545</v>
      </c>
      <c r="B256" s="105">
        <v>90659</v>
      </c>
      <c r="C256" s="106" t="s">
        <v>546</v>
      </c>
      <c r="D256" s="107" t="s">
        <v>188</v>
      </c>
      <c r="E256" s="108">
        <v>95.07</v>
      </c>
    </row>
    <row r="257" spans="1:5" hidden="1" x14ac:dyDescent="0.35">
      <c r="A257" s="104" t="s">
        <v>547</v>
      </c>
      <c r="B257" s="105">
        <v>90676</v>
      </c>
      <c r="C257" s="106" t="s">
        <v>548</v>
      </c>
      <c r="D257" s="107" t="s">
        <v>26</v>
      </c>
      <c r="E257" s="108">
        <v>117.51</v>
      </c>
    </row>
    <row r="258" spans="1:5" hidden="1" x14ac:dyDescent="0.35">
      <c r="A258" s="104" t="s">
        <v>549</v>
      </c>
      <c r="B258" s="105">
        <v>90677</v>
      </c>
      <c r="C258" s="106" t="s">
        <v>550</v>
      </c>
      <c r="D258" s="107" t="s">
        <v>26</v>
      </c>
      <c r="E258" s="108">
        <v>130.4</v>
      </c>
    </row>
    <row r="259" spans="1:5" hidden="1" x14ac:dyDescent="0.35">
      <c r="A259" s="104" t="s">
        <v>551</v>
      </c>
      <c r="B259" s="105">
        <v>90688</v>
      </c>
      <c r="C259" s="106" t="s">
        <v>552</v>
      </c>
      <c r="D259" s="107" t="s">
        <v>21</v>
      </c>
      <c r="E259" s="108">
        <v>442.19</v>
      </c>
    </row>
    <row r="260" spans="1:5" hidden="1" x14ac:dyDescent="0.35">
      <c r="A260" s="104" t="s">
        <v>553</v>
      </c>
      <c r="B260" s="105">
        <v>90692</v>
      </c>
      <c r="C260" s="106" t="s">
        <v>554</v>
      </c>
      <c r="D260" s="107" t="s">
        <v>26</v>
      </c>
      <c r="E260" s="108">
        <v>19.07</v>
      </c>
    </row>
    <row r="261" spans="1:5" hidden="1" x14ac:dyDescent="0.35">
      <c r="A261" s="104" t="s">
        <v>555</v>
      </c>
      <c r="B261" s="105">
        <v>90694</v>
      </c>
      <c r="C261" s="106" t="s">
        <v>556</v>
      </c>
      <c r="D261" s="107" t="s">
        <v>26</v>
      </c>
      <c r="E261" s="108">
        <v>40.03</v>
      </c>
    </row>
    <row r="262" spans="1:5" hidden="1" x14ac:dyDescent="0.35">
      <c r="A262" s="104" t="s">
        <v>557</v>
      </c>
      <c r="B262" s="105">
        <v>90699</v>
      </c>
      <c r="C262" s="106" t="s">
        <v>558</v>
      </c>
      <c r="D262" s="107" t="s">
        <v>188</v>
      </c>
      <c r="E262" s="108">
        <v>418.39</v>
      </c>
    </row>
    <row r="263" spans="1:5" hidden="1" x14ac:dyDescent="0.35">
      <c r="A263" s="104" t="s">
        <v>559</v>
      </c>
      <c r="B263" s="105">
        <v>90701</v>
      </c>
      <c r="C263" s="106" t="s">
        <v>560</v>
      </c>
      <c r="D263" s="107" t="s">
        <v>188</v>
      </c>
      <c r="E263" s="108">
        <v>141.71</v>
      </c>
    </row>
    <row r="264" spans="1:5" hidden="1" x14ac:dyDescent="0.35">
      <c r="A264" s="104" t="s">
        <v>561</v>
      </c>
      <c r="B264" s="105">
        <v>90702</v>
      </c>
      <c r="C264" s="106" t="s">
        <v>562</v>
      </c>
      <c r="D264" s="107" t="s">
        <v>188</v>
      </c>
      <c r="E264" s="108">
        <v>212.48</v>
      </c>
    </row>
    <row r="265" spans="1:5" hidden="1" x14ac:dyDescent="0.35">
      <c r="A265" s="104" t="s">
        <v>563</v>
      </c>
      <c r="B265" s="105">
        <v>90705</v>
      </c>
      <c r="C265" s="106" t="s">
        <v>564</v>
      </c>
      <c r="D265" s="107" t="s">
        <v>188</v>
      </c>
      <c r="E265" s="108">
        <v>225.09</v>
      </c>
    </row>
    <row r="266" spans="1:5" hidden="1" x14ac:dyDescent="0.35">
      <c r="A266" s="104" t="s">
        <v>565</v>
      </c>
      <c r="B266" s="105">
        <v>90707</v>
      </c>
      <c r="C266" s="106" t="s">
        <v>566</v>
      </c>
      <c r="D266" s="107" t="s">
        <v>188</v>
      </c>
      <c r="E266" s="108">
        <v>352.32</v>
      </c>
    </row>
    <row r="267" spans="1:5" hidden="1" x14ac:dyDescent="0.35">
      <c r="A267" s="104" t="s">
        <v>567</v>
      </c>
      <c r="B267" s="105">
        <v>90708</v>
      </c>
      <c r="C267" s="106" t="s">
        <v>568</v>
      </c>
      <c r="D267" s="107" t="s">
        <v>188</v>
      </c>
      <c r="E267" s="108">
        <v>222.86</v>
      </c>
    </row>
    <row r="268" spans="1:5" hidden="1" x14ac:dyDescent="0.35">
      <c r="A268" s="104" t="s">
        <v>569</v>
      </c>
      <c r="B268" s="105">
        <v>90710</v>
      </c>
      <c r="C268" s="106" t="s">
        <v>570</v>
      </c>
      <c r="D268" s="107" t="s">
        <v>188</v>
      </c>
      <c r="E268" s="108">
        <v>203.48</v>
      </c>
    </row>
    <row r="269" spans="1:5" hidden="1" x14ac:dyDescent="0.35">
      <c r="A269" s="104" t="s">
        <v>571</v>
      </c>
      <c r="B269" s="105">
        <v>90715</v>
      </c>
      <c r="C269" s="106" t="s">
        <v>572</v>
      </c>
      <c r="D269" s="107" t="s">
        <v>188</v>
      </c>
      <c r="E269" s="108">
        <v>162.75</v>
      </c>
    </row>
    <row r="270" spans="1:5" hidden="1" x14ac:dyDescent="0.35">
      <c r="A270" s="104" t="s">
        <v>573</v>
      </c>
      <c r="B270" s="105">
        <v>90718</v>
      </c>
      <c r="C270" s="106" t="s">
        <v>574</v>
      </c>
      <c r="D270" s="107" t="s">
        <v>188</v>
      </c>
      <c r="E270" s="108">
        <v>234.3</v>
      </c>
    </row>
    <row r="271" spans="1:5" hidden="1" x14ac:dyDescent="0.35">
      <c r="A271" s="104" t="s">
        <v>575</v>
      </c>
      <c r="B271" s="105">
        <v>90730</v>
      </c>
      <c r="C271" s="106" t="s">
        <v>576</v>
      </c>
      <c r="D271" s="107" t="s">
        <v>188</v>
      </c>
      <c r="E271" s="108">
        <v>267.17</v>
      </c>
    </row>
    <row r="272" spans="1:5" hidden="1" x14ac:dyDescent="0.35">
      <c r="A272" s="104" t="s">
        <v>577</v>
      </c>
      <c r="B272" s="105">
        <v>90735</v>
      </c>
      <c r="C272" s="106" t="s">
        <v>578</v>
      </c>
      <c r="D272" s="107" t="s">
        <v>188</v>
      </c>
      <c r="E272" s="108">
        <v>169.23</v>
      </c>
    </row>
    <row r="273" spans="1:5" hidden="1" x14ac:dyDescent="0.35">
      <c r="A273" s="104" t="s">
        <v>579</v>
      </c>
      <c r="B273" s="105">
        <v>90736</v>
      </c>
      <c r="C273" s="106" t="s">
        <v>580</v>
      </c>
      <c r="D273" s="107" t="s">
        <v>188</v>
      </c>
      <c r="E273" s="108">
        <v>240</v>
      </c>
    </row>
    <row r="274" spans="1:5" hidden="1" x14ac:dyDescent="0.35">
      <c r="A274" s="104" t="s">
        <v>581</v>
      </c>
      <c r="B274" s="105">
        <v>90738</v>
      </c>
      <c r="C274" s="106" t="s">
        <v>582</v>
      </c>
      <c r="D274" s="107" t="s">
        <v>188</v>
      </c>
      <c r="E274" s="108">
        <v>380.13</v>
      </c>
    </row>
    <row r="275" spans="1:5" hidden="1" x14ac:dyDescent="0.35">
      <c r="A275" s="104" t="s">
        <v>583</v>
      </c>
      <c r="B275" s="105">
        <v>90740</v>
      </c>
      <c r="C275" s="106" t="s">
        <v>584</v>
      </c>
      <c r="D275" s="107" t="s">
        <v>188</v>
      </c>
      <c r="E275" s="108">
        <v>231</v>
      </c>
    </row>
    <row r="276" spans="1:5" hidden="1" x14ac:dyDescent="0.35">
      <c r="A276" s="104" t="s">
        <v>585</v>
      </c>
      <c r="B276" s="105">
        <v>90741</v>
      </c>
      <c r="C276" s="106" t="s">
        <v>586</v>
      </c>
      <c r="D276" s="107" t="s">
        <v>188</v>
      </c>
      <c r="E276" s="108">
        <v>299.08999999999997</v>
      </c>
    </row>
    <row r="277" spans="1:5" hidden="1" x14ac:dyDescent="0.35">
      <c r="A277" s="104" t="s">
        <v>587</v>
      </c>
      <c r="B277" s="105">
        <v>90745</v>
      </c>
      <c r="C277" s="106" t="s">
        <v>588</v>
      </c>
      <c r="D277" s="107" t="s">
        <v>188</v>
      </c>
      <c r="E277" s="108">
        <v>190.27</v>
      </c>
    </row>
    <row r="278" spans="1:5" hidden="1" x14ac:dyDescent="0.35">
      <c r="A278" s="104" t="s">
        <v>589</v>
      </c>
      <c r="B278" s="105">
        <v>90750</v>
      </c>
      <c r="C278" s="106" t="s">
        <v>590</v>
      </c>
      <c r="D278" s="107" t="s">
        <v>188</v>
      </c>
      <c r="E278" s="108">
        <v>261.82</v>
      </c>
    </row>
    <row r="279" spans="1:5" hidden="1" x14ac:dyDescent="0.35">
      <c r="A279" s="104" t="s">
        <v>591</v>
      </c>
      <c r="B279" s="105">
        <v>90755</v>
      </c>
      <c r="C279" s="106" t="s">
        <v>592</v>
      </c>
      <c r="D279" s="107" t="s">
        <v>188</v>
      </c>
      <c r="E279" s="108">
        <v>285.24</v>
      </c>
    </row>
    <row r="280" spans="1:5" hidden="1" x14ac:dyDescent="0.35">
      <c r="A280" s="104" t="s">
        <v>593</v>
      </c>
      <c r="B280" s="105">
        <v>90756</v>
      </c>
      <c r="C280" s="106" t="s">
        <v>594</v>
      </c>
      <c r="D280" s="107" t="s">
        <v>188</v>
      </c>
      <c r="E280" s="108">
        <v>380.41</v>
      </c>
    </row>
    <row r="281" spans="1:5" hidden="1" x14ac:dyDescent="0.35">
      <c r="A281" s="104" t="s">
        <v>595</v>
      </c>
      <c r="B281" s="105">
        <v>90760</v>
      </c>
      <c r="C281" s="106" t="s">
        <v>596</v>
      </c>
      <c r="D281" s="107" t="s">
        <v>188</v>
      </c>
      <c r="E281" s="108">
        <v>144.25</v>
      </c>
    </row>
    <row r="282" spans="1:5" hidden="1" x14ac:dyDescent="0.35">
      <c r="A282" s="104" t="s">
        <v>597</v>
      </c>
      <c r="B282" s="105">
        <v>90761</v>
      </c>
      <c r="C282" s="106" t="s">
        <v>598</v>
      </c>
      <c r="D282" s="107" t="s">
        <v>188</v>
      </c>
      <c r="E282" s="108">
        <v>220.19</v>
      </c>
    </row>
    <row r="283" spans="1:5" hidden="1" x14ac:dyDescent="0.35">
      <c r="A283" s="104" t="s">
        <v>599</v>
      </c>
      <c r="B283" s="105">
        <v>90770</v>
      </c>
      <c r="C283" s="106" t="s">
        <v>600</v>
      </c>
      <c r="D283" s="107" t="s">
        <v>188</v>
      </c>
      <c r="E283" s="108">
        <v>228.16</v>
      </c>
    </row>
    <row r="284" spans="1:5" hidden="1" x14ac:dyDescent="0.35">
      <c r="A284" s="104" t="s">
        <v>601</v>
      </c>
      <c r="B284" s="105">
        <v>90775</v>
      </c>
      <c r="C284" s="106" t="s">
        <v>602</v>
      </c>
      <c r="D284" s="107" t="s">
        <v>188</v>
      </c>
      <c r="E284" s="108">
        <v>242.91</v>
      </c>
    </row>
    <row r="285" spans="1:5" hidden="1" x14ac:dyDescent="0.35">
      <c r="A285" s="104" t="s">
        <v>603</v>
      </c>
      <c r="B285" s="105">
        <v>90776</v>
      </c>
      <c r="C285" s="106" t="s">
        <v>604</v>
      </c>
      <c r="D285" s="107" t="s">
        <v>188</v>
      </c>
      <c r="E285" s="108">
        <v>210.21</v>
      </c>
    </row>
    <row r="286" spans="1:5" hidden="1" x14ac:dyDescent="0.35">
      <c r="A286" s="104" t="s">
        <v>605</v>
      </c>
      <c r="B286" s="105">
        <v>90780</v>
      </c>
      <c r="C286" s="106" t="s">
        <v>606</v>
      </c>
      <c r="D286" s="107" t="s">
        <v>188</v>
      </c>
      <c r="E286" s="108">
        <v>404.61</v>
      </c>
    </row>
    <row r="287" spans="1:5" hidden="1" x14ac:dyDescent="0.35">
      <c r="A287" s="104" t="s">
        <v>607</v>
      </c>
      <c r="B287" s="105">
        <v>90785</v>
      </c>
      <c r="C287" s="106" t="s">
        <v>608</v>
      </c>
      <c r="D287" s="107" t="s">
        <v>188</v>
      </c>
      <c r="E287" s="108">
        <v>245.84</v>
      </c>
    </row>
    <row r="288" spans="1:5" hidden="1" x14ac:dyDescent="0.35">
      <c r="A288" s="104" t="s">
        <v>609</v>
      </c>
      <c r="B288" s="105">
        <v>90790</v>
      </c>
      <c r="C288" s="106" t="s">
        <v>610</v>
      </c>
      <c r="D288" s="107" t="s">
        <v>188</v>
      </c>
      <c r="E288" s="108">
        <v>236.58</v>
      </c>
    </row>
    <row r="289" spans="1:8" hidden="1" x14ac:dyDescent="0.35">
      <c r="A289" s="104" t="s">
        <v>611</v>
      </c>
      <c r="B289" s="105">
        <v>90795</v>
      </c>
      <c r="C289" s="106" t="s">
        <v>612</v>
      </c>
      <c r="D289" s="107" t="s">
        <v>188</v>
      </c>
      <c r="E289" s="108">
        <v>282.57</v>
      </c>
    </row>
    <row r="290" spans="1:8" hidden="1" x14ac:dyDescent="0.35">
      <c r="A290" s="104" t="s">
        <v>613</v>
      </c>
      <c r="B290" s="105">
        <v>90810</v>
      </c>
      <c r="C290" s="106" t="s">
        <v>614</v>
      </c>
      <c r="D290" s="107" t="s">
        <v>188</v>
      </c>
      <c r="E290" s="108">
        <v>30.56</v>
      </c>
    </row>
    <row r="291" spans="1:8" hidden="1" x14ac:dyDescent="0.35">
      <c r="A291" s="104" t="s">
        <v>615</v>
      </c>
      <c r="B291" s="105">
        <v>90811</v>
      </c>
      <c r="C291" s="106" t="s">
        <v>616</v>
      </c>
      <c r="D291" s="107" t="s">
        <v>188</v>
      </c>
      <c r="E291" s="108">
        <v>27.84</v>
      </c>
    </row>
    <row r="292" spans="1:8" hidden="1" x14ac:dyDescent="0.35">
      <c r="A292" s="104" t="s">
        <v>617</v>
      </c>
      <c r="B292" s="105">
        <v>90812</v>
      </c>
      <c r="C292" s="106" t="s">
        <v>618</v>
      </c>
      <c r="D292" s="107" t="s">
        <v>188</v>
      </c>
      <c r="E292" s="108">
        <v>84.35</v>
      </c>
    </row>
    <row r="293" spans="1:8" hidden="1" x14ac:dyDescent="0.35">
      <c r="A293" s="104" t="s">
        <v>619</v>
      </c>
      <c r="B293" s="105">
        <v>90813</v>
      </c>
      <c r="C293" s="106" t="s">
        <v>620</v>
      </c>
      <c r="D293" s="107" t="s">
        <v>188</v>
      </c>
      <c r="E293" s="108">
        <v>80.31</v>
      </c>
    </row>
    <row r="294" spans="1:8" hidden="1" x14ac:dyDescent="0.35">
      <c r="A294" s="104" t="s">
        <v>621</v>
      </c>
      <c r="B294" s="105">
        <v>90814</v>
      </c>
      <c r="C294" s="106" t="s">
        <v>622</v>
      </c>
      <c r="D294" s="107" t="s">
        <v>188</v>
      </c>
      <c r="E294" s="108">
        <v>113.77</v>
      </c>
    </row>
    <row r="295" spans="1:8" hidden="1" x14ac:dyDescent="0.35">
      <c r="A295" s="104" t="s">
        <v>623</v>
      </c>
      <c r="B295" s="105">
        <v>90815</v>
      </c>
      <c r="C295" s="106" t="s">
        <v>624</v>
      </c>
      <c r="D295" s="107" t="s">
        <v>188</v>
      </c>
      <c r="E295" s="108">
        <v>107.63</v>
      </c>
    </row>
    <row r="296" spans="1:8" hidden="1" x14ac:dyDescent="0.35">
      <c r="A296" s="104" t="s">
        <v>625</v>
      </c>
      <c r="B296" s="105">
        <v>90816</v>
      </c>
      <c r="C296" s="106" t="s">
        <v>626</v>
      </c>
      <c r="D296" s="107" t="s">
        <v>188</v>
      </c>
      <c r="E296" s="108">
        <v>120.06</v>
      </c>
    </row>
    <row r="297" spans="1:8" hidden="1" x14ac:dyDescent="0.35">
      <c r="A297" s="104" t="s">
        <v>627</v>
      </c>
      <c r="B297" s="105">
        <v>90817</v>
      </c>
      <c r="C297" s="106" t="s">
        <v>628</v>
      </c>
      <c r="D297" s="107" t="s">
        <v>188</v>
      </c>
      <c r="E297" s="108">
        <v>218.51</v>
      </c>
    </row>
    <row r="298" spans="1:8" hidden="1" x14ac:dyDescent="0.35">
      <c r="A298" s="104" t="s">
        <v>629</v>
      </c>
      <c r="B298" s="105">
        <v>90818</v>
      </c>
      <c r="C298" s="106" t="s">
        <v>630</v>
      </c>
      <c r="D298" s="107" t="s">
        <v>188</v>
      </c>
      <c r="E298" s="108">
        <v>220.84</v>
      </c>
    </row>
    <row r="299" spans="1:8" hidden="1" x14ac:dyDescent="0.35">
      <c r="A299" s="104" t="s">
        <v>631</v>
      </c>
      <c r="B299" s="105">
        <v>90819</v>
      </c>
      <c r="C299" s="106" t="s">
        <v>632</v>
      </c>
      <c r="D299" s="107" t="s">
        <v>188</v>
      </c>
      <c r="E299" s="108">
        <v>79.56</v>
      </c>
    </row>
    <row r="300" spans="1:8" hidden="1" x14ac:dyDescent="0.35">
      <c r="A300" s="104" t="s">
        <v>633</v>
      </c>
      <c r="B300" s="105">
        <v>90820</v>
      </c>
      <c r="C300" s="106" t="s">
        <v>634</v>
      </c>
      <c r="D300" s="107" t="s">
        <v>188</v>
      </c>
      <c r="E300" s="108">
        <v>161.25</v>
      </c>
    </row>
    <row r="301" spans="1:8" hidden="1" x14ac:dyDescent="0.35">
      <c r="A301" s="104" t="s">
        <v>635</v>
      </c>
      <c r="B301" s="105">
        <v>90828</v>
      </c>
      <c r="C301" s="106" t="s">
        <v>636</v>
      </c>
      <c r="D301" s="107" t="s">
        <v>188</v>
      </c>
      <c r="E301" s="108">
        <v>1230.23</v>
      </c>
    </row>
    <row r="302" spans="1:8" hidden="1" x14ac:dyDescent="0.35">
      <c r="A302" s="104" t="s">
        <v>637</v>
      </c>
      <c r="B302" s="105">
        <v>90829</v>
      </c>
      <c r="C302" s="106" t="s">
        <v>638</v>
      </c>
      <c r="D302" s="107" t="s">
        <v>188</v>
      </c>
      <c r="E302" s="108">
        <v>1134.8900000000001</v>
      </c>
    </row>
    <row r="303" spans="1:8" hidden="1" x14ac:dyDescent="0.35">
      <c r="A303" s="104" t="s">
        <v>639</v>
      </c>
      <c r="B303" s="105">
        <v>90837</v>
      </c>
      <c r="C303" s="106" t="s">
        <v>640</v>
      </c>
      <c r="D303" s="107" t="s">
        <v>188</v>
      </c>
      <c r="E303" s="108">
        <v>6352.06</v>
      </c>
      <c r="H303" t="s">
        <v>641</v>
      </c>
    </row>
    <row r="304" spans="1:8" hidden="1" x14ac:dyDescent="0.35">
      <c r="A304" s="104" t="s">
        <v>642</v>
      </c>
      <c r="B304" s="105">
        <v>90852</v>
      </c>
      <c r="C304" s="106" t="s">
        <v>643</v>
      </c>
      <c r="D304" s="107" t="s">
        <v>188</v>
      </c>
      <c r="E304" s="108">
        <v>2175.5500000000002</v>
      </c>
    </row>
    <row r="305" spans="1:5" hidden="1" x14ac:dyDescent="0.35">
      <c r="A305" s="104" t="s">
        <v>644</v>
      </c>
      <c r="B305" s="105">
        <v>90856</v>
      </c>
      <c r="C305" s="106" t="s">
        <v>645</v>
      </c>
      <c r="D305" s="107" t="s">
        <v>188</v>
      </c>
      <c r="E305" s="108">
        <v>3807.07</v>
      </c>
    </row>
    <row r="306" spans="1:5" hidden="1" x14ac:dyDescent="0.35">
      <c r="A306" s="104" t="s">
        <v>646</v>
      </c>
      <c r="B306" s="105">
        <v>90886</v>
      </c>
      <c r="C306" s="106" t="s">
        <v>647</v>
      </c>
      <c r="D306" s="107" t="s">
        <v>188</v>
      </c>
      <c r="E306" s="108">
        <v>814.91</v>
      </c>
    </row>
    <row r="307" spans="1:5" hidden="1" x14ac:dyDescent="0.35">
      <c r="A307" s="104" t="s">
        <v>648</v>
      </c>
      <c r="B307" s="105">
        <v>90890</v>
      </c>
      <c r="C307" s="106" t="s">
        <v>649</v>
      </c>
      <c r="D307" s="107" t="s">
        <v>188</v>
      </c>
      <c r="E307" s="108">
        <v>1112.45</v>
      </c>
    </row>
    <row r="308" spans="1:5" hidden="1" x14ac:dyDescent="0.35">
      <c r="A308" s="104" t="s">
        <v>650</v>
      </c>
      <c r="B308" s="105">
        <v>90938</v>
      </c>
      <c r="C308" s="106" t="s">
        <v>651</v>
      </c>
      <c r="D308" s="107" t="s">
        <v>188</v>
      </c>
      <c r="E308" s="108">
        <v>187.01</v>
      </c>
    </row>
    <row r="309" spans="1:5" hidden="1" x14ac:dyDescent="0.35">
      <c r="A309" s="104" t="s">
        <v>652</v>
      </c>
      <c r="B309" s="105">
        <v>90939</v>
      </c>
      <c r="C309" s="106" t="s">
        <v>653</v>
      </c>
      <c r="D309" s="107" t="s">
        <v>188</v>
      </c>
      <c r="E309" s="108">
        <v>290.8</v>
      </c>
    </row>
    <row r="310" spans="1:5" hidden="1" x14ac:dyDescent="0.35">
      <c r="A310" s="104" t="s">
        <v>654</v>
      </c>
      <c r="B310" s="105">
        <v>90951</v>
      </c>
      <c r="C310" s="106" t="s">
        <v>655</v>
      </c>
      <c r="D310" s="107" t="s">
        <v>188</v>
      </c>
      <c r="E310" s="108">
        <v>258.13</v>
      </c>
    </row>
    <row r="311" spans="1:5" hidden="1" x14ac:dyDescent="0.35">
      <c r="A311" s="104" t="s">
        <v>656</v>
      </c>
      <c r="B311" s="105">
        <v>90953</v>
      </c>
      <c r="C311" s="106" t="s">
        <v>657</v>
      </c>
      <c r="D311" s="107" t="s">
        <v>188</v>
      </c>
      <c r="E311" s="108">
        <v>267.68</v>
      </c>
    </row>
    <row r="312" spans="1:5" hidden="1" x14ac:dyDescent="0.35">
      <c r="A312" s="104" t="s">
        <v>658</v>
      </c>
      <c r="B312" s="105">
        <v>90954</v>
      </c>
      <c r="C312" s="106" t="s">
        <v>659</v>
      </c>
      <c r="D312" s="107" t="s">
        <v>188</v>
      </c>
      <c r="E312" s="108">
        <v>256.68</v>
      </c>
    </row>
    <row r="313" spans="1:5" hidden="1" x14ac:dyDescent="0.35">
      <c r="A313" s="104" t="s">
        <v>660</v>
      </c>
      <c r="B313" s="105">
        <v>90955</v>
      </c>
      <c r="C313" s="106" t="s">
        <v>661</v>
      </c>
      <c r="D313" s="107" t="s">
        <v>188</v>
      </c>
      <c r="E313" s="108">
        <v>340.23</v>
      </c>
    </row>
    <row r="314" spans="1:5" hidden="1" x14ac:dyDescent="0.35">
      <c r="A314" s="104" t="s">
        <v>662</v>
      </c>
      <c r="B314" s="105">
        <v>90957</v>
      </c>
      <c r="C314" s="106" t="s">
        <v>663</v>
      </c>
      <c r="D314" s="107" t="s">
        <v>188</v>
      </c>
      <c r="E314" s="108">
        <v>574.66</v>
      </c>
    </row>
    <row r="315" spans="1:5" hidden="1" x14ac:dyDescent="0.35">
      <c r="A315" s="104" t="s">
        <v>664</v>
      </c>
      <c r="B315" s="105">
        <v>90967</v>
      </c>
      <c r="C315" s="106" t="s">
        <v>665</v>
      </c>
      <c r="D315" s="107" t="s">
        <v>188</v>
      </c>
      <c r="E315" s="108">
        <v>191.38</v>
      </c>
    </row>
    <row r="316" spans="1:5" hidden="1" x14ac:dyDescent="0.35">
      <c r="A316" s="104" t="s">
        <v>666</v>
      </c>
      <c r="B316" s="105">
        <v>90969</v>
      </c>
      <c r="C316" s="106" t="s">
        <v>667</v>
      </c>
      <c r="D316" s="107" t="s">
        <v>188</v>
      </c>
      <c r="E316" s="108">
        <v>243.28</v>
      </c>
    </row>
    <row r="317" spans="1:5" hidden="1" x14ac:dyDescent="0.35">
      <c r="A317" s="104" t="s">
        <v>668</v>
      </c>
      <c r="B317" s="105">
        <v>90976</v>
      </c>
      <c r="C317" s="106" t="s">
        <v>669</v>
      </c>
      <c r="D317" s="107" t="s">
        <v>188</v>
      </c>
      <c r="E317" s="108">
        <v>384.25</v>
      </c>
    </row>
    <row r="318" spans="1:5" hidden="1" x14ac:dyDescent="0.35">
      <c r="A318" s="104" t="s">
        <v>670</v>
      </c>
      <c r="B318" s="105">
        <v>91024</v>
      </c>
      <c r="C318" s="106" t="s">
        <v>671</v>
      </c>
      <c r="D318" s="107" t="s">
        <v>188</v>
      </c>
      <c r="E318" s="108">
        <v>719.84</v>
      </c>
    </row>
    <row r="319" spans="1:5" hidden="1" x14ac:dyDescent="0.35">
      <c r="A319" s="104" t="s">
        <v>672</v>
      </c>
      <c r="B319" s="105">
        <v>91028</v>
      </c>
      <c r="C319" s="106" t="s">
        <v>673</v>
      </c>
      <c r="D319" s="107" t="s">
        <v>188</v>
      </c>
      <c r="E319" s="108">
        <v>82.51</v>
      </c>
    </row>
    <row r="320" spans="1:5" hidden="1" x14ac:dyDescent="0.35">
      <c r="A320" s="104" t="s">
        <v>674</v>
      </c>
      <c r="B320" s="105">
        <v>91105</v>
      </c>
      <c r="C320" s="106" t="s">
        <v>675</v>
      </c>
      <c r="D320" s="107" t="s">
        <v>188</v>
      </c>
      <c r="E320" s="108">
        <v>840.23</v>
      </c>
    </row>
    <row r="321" spans="1:5" hidden="1" x14ac:dyDescent="0.35">
      <c r="A321" s="104" t="s">
        <v>676</v>
      </c>
      <c r="B321" s="105">
        <v>91114</v>
      </c>
      <c r="C321" s="106" t="s">
        <v>677</v>
      </c>
      <c r="D321" s="107" t="s">
        <v>188</v>
      </c>
      <c r="E321" s="108">
        <v>153.06</v>
      </c>
    </row>
    <row r="322" spans="1:5" hidden="1" x14ac:dyDescent="0.35">
      <c r="A322" s="104" t="s">
        <v>678</v>
      </c>
      <c r="B322" s="105">
        <v>91115</v>
      </c>
      <c r="C322" s="106" t="s">
        <v>679</v>
      </c>
      <c r="D322" s="107" t="s">
        <v>188</v>
      </c>
      <c r="E322" s="108">
        <v>87.71</v>
      </c>
    </row>
    <row r="323" spans="1:5" hidden="1" x14ac:dyDescent="0.35">
      <c r="A323" s="104" t="s">
        <v>680</v>
      </c>
      <c r="B323" s="105">
        <v>91117</v>
      </c>
      <c r="C323" s="106" t="s">
        <v>681</v>
      </c>
      <c r="D323" s="107" t="s">
        <v>188</v>
      </c>
      <c r="E323" s="108">
        <v>192.02</v>
      </c>
    </row>
    <row r="324" spans="1:5" hidden="1" x14ac:dyDescent="0.35">
      <c r="A324" s="104" t="s">
        <v>682</v>
      </c>
      <c r="B324" s="105">
        <v>91118</v>
      </c>
      <c r="C324" s="106" t="s">
        <v>683</v>
      </c>
      <c r="D324" s="107" t="s">
        <v>188</v>
      </c>
      <c r="E324" s="108">
        <v>270.13</v>
      </c>
    </row>
    <row r="325" spans="1:5" hidden="1" x14ac:dyDescent="0.35">
      <c r="A325" s="104" t="s">
        <v>684</v>
      </c>
      <c r="B325" s="105">
        <v>91140</v>
      </c>
      <c r="C325" s="106" t="s">
        <v>685</v>
      </c>
      <c r="D325" s="107" t="s">
        <v>26</v>
      </c>
      <c r="E325" s="108">
        <v>14.64</v>
      </c>
    </row>
    <row r="326" spans="1:5" hidden="1" x14ac:dyDescent="0.35">
      <c r="A326" s="104" t="s">
        <v>686</v>
      </c>
      <c r="B326" s="105">
        <v>91150</v>
      </c>
      <c r="C326" s="106" t="s">
        <v>687</v>
      </c>
      <c r="D326" s="107" t="s">
        <v>188</v>
      </c>
      <c r="E326" s="108">
        <v>707.66</v>
      </c>
    </row>
    <row r="327" spans="1:5" hidden="1" x14ac:dyDescent="0.35">
      <c r="A327" s="104" t="s">
        <v>688</v>
      </c>
      <c r="B327" s="105">
        <v>91151</v>
      </c>
      <c r="C327" s="106" t="s">
        <v>689</v>
      </c>
      <c r="D327" s="107" t="s">
        <v>26</v>
      </c>
      <c r="E327" s="108">
        <v>48.79</v>
      </c>
    </row>
    <row r="328" spans="1:5" hidden="1" x14ac:dyDescent="0.35">
      <c r="A328" s="104" t="s">
        <v>690</v>
      </c>
      <c r="B328" s="105">
        <v>91153</v>
      </c>
      <c r="C328" s="106" t="s">
        <v>691</v>
      </c>
      <c r="D328" s="107" t="s">
        <v>26</v>
      </c>
      <c r="E328" s="108">
        <v>68.48</v>
      </c>
    </row>
    <row r="329" spans="1:5" hidden="1" x14ac:dyDescent="0.35">
      <c r="A329" s="104" t="s">
        <v>692</v>
      </c>
      <c r="B329" s="105">
        <v>91154</v>
      </c>
      <c r="C329" s="106" t="s">
        <v>693</v>
      </c>
      <c r="D329" s="107" t="s">
        <v>26</v>
      </c>
      <c r="E329" s="108">
        <v>86.54</v>
      </c>
    </row>
    <row r="330" spans="1:5" hidden="1" x14ac:dyDescent="0.35">
      <c r="A330" s="104" t="s">
        <v>694</v>
      </c>
      <c r="B330" s="105">
        <v>91161</v>
      </c>
      <c r="C330" s="106" t="s">
        <v>695</v>
      </c>
      <c r="D330" s="107" t="s">
        <v>188</v>
      </c>
      <c r="E330" s="108">
        <v>101.52</v>
      </c>
    </row>
    <row r="331" spans="1:5" hidden="1" x14ac:dyDescent="0.35">
      <c r="A331" s="104" t="s">
        <v>696</v>
      </c>
      <c r="B331" s="105">
        <v>91190</v>
      </c>
      <c r="C331" s="106" t="s">
        <v>697</v>
      </c>
      <c r="D331" s="107" t="s">
        <v>188</v>
      </c>
      <c r="E331" s="108">
        <v>1255.6500000000001</v>
      </c>
    </row>
    <row r="332" spans="1:5" hidden="1" x14ac:dyDescent="0.35">
      <c r="A332" s="104" t="s">
        <v>698</v>
      </c>
      <c r="B332" s="105">
        <v>91191</v>
      </c>
      <c r="C332" s="106" t="s">
        <v>699</v>
      </c>
      <c r="D332" s="107" t="s">
        <v>188</v>
      </c>
      <c r="E332" s="108">
        <v>446.51</v>
      </c>
    </row>
    <row r="333" spans="1:5" hidden="1" x14ac:dyDescent="0.35">
      <c r="A333" s="104" t="s">
        <v>700</v>
      </c>
      <c r="B333" s="105">
        <v>91194</v>
      </c>
      <c r="C333" s="106" t="s">
        <v>701</v>
      </c>
      <c r="D333" s="107" t="s">
        <v>26</v>
      </c>
      <c r="E333" s="108">
        <v>32.14</v>
      </c>
    </row>
    <row r="334" spans="1:5" hidden="1" x14ac:dyDescent="0.35">
      <c r="A334" s="104" t="s">
        <v>702</v>
      </c>
      <c r="B334" s="105">
        <v>91195</v>
      </c>
      <c r="C334" s="106" t="s">
        <v>703</v>
      </c>
      <c r="D334" s="107" t="s">
        <v>26</v>
      </c>
      <c r="E334" s="108">
        <v>23.2</v>
      </c>
    </row>
    <row r="335" spans="1:5" hidden="1" x14ac:dyDescent="0.35">
      <c r="A335" s="104" t="s">
        <v>704</v>
      </c>
      <c r="B335" s="105">
        <v>91253</v>
      </c>
      <c r="C335" s="106" t="s">
        <v>705</v>
      </c>
      <c r="D335" s="107" t="s">
        <v>188</v>
      </c>
      <c r="E335" s="108">
        <v>1686.5</v>
      </c>
    </row>
    <row r="336" spans="1:5" hidden="1" x14ac:dyDescent="0.35">
      <c r="A336" s="104" t="s">
        <v>706</v>
      </c>
      <c r="B336" s="105">
        <v>91254</v>
      </c>
      <c r="C336" s="106" t="s">
        <v>707</v>
      </c>
      <c r="D336" s="107" t="s">
        <v>188</v>
      </c>
      <c r="E336" s="108">
        <v>4166.79</v>
      </c>
    </row>
    <row r="337" spans="1:5" hidden="1" x14ac:dyDescent="0.35">
      <c r="A337" s="104" t="s">
        <v>708</v>
      </c>
      <c r="B337" s="105">
        <v>91305</v>
      </c>
      <c r="C337" s="106" t="s">
        <v>709</v>
      </c>
      <c r="D337" s="107" t="s">
        <v>26</v>
      </c>
      <c r="E337" s="108">
        <v>76.010000000000005</v>
      </c>
    </row>
    <row r="338" spans="1:5" hidden="1" x14ac:dyDescent="0.35">
      <c r="A338" s="104" t="s">
        <v>710</v>
      </c>
      <c r="B338" s="105">
        <v>91307</v>
      </c>
      <c r="C338" s="106" t="s">
        <v>711</v>
      </c>
      <c r="D338" s="107" t="s">
        <v>26</v>
      </c>
      <c r="E338" s="108">
        <v>92.89</v>
      </c>
    </row>
    <row r="339" spans="1:5" hidden="1" x14ac:dyDescent="0.35">
      <c r="A339" s="104" t="s">
        <v>712</v>
      </c>
      <c r="B339" s="105">
        <v>91308</v>
      </c>
      <c r="C339" s="106" t="s">
        <v>713</v>
      </c>
      <c r="D339" s="107" t="s">
        <v>26</v>
      </c>
      <c r="E339" s="108">
        <v>106.02</v>
      </c>
    </row>
    <row r="340" spans="1:5" hidden="1" x14ac:dyDescent="0.35">
      <c r="A340" s="104" t="s">
        <v>714</v>
      </c>
      <c r="B340" s="105">
        <v>95111</v>
      </c>
      <c r="C340" s="106" t="s">
        <v>715</v>
      </c>
      <c r="D340" s="107" t="s">
        <v>188</v>
      </c>
      <c r="E340" s="108">
        <v>9.5500000000000007</v>
      </c>
    </row>
    <row r="341" spans="1:5" hidden="1" x14ac:dyDescent="0.35">
      <c r="A341" s="104" t="s">
        <v>716</v>
      </c>
      <c r="B341" s="105">
        <v>95115</v>
      </c>
      <c r="C341" s="106" t="s">
        <v>717</v>
      </c>
      <c r="D341" s="107" t="s">
        <v>188</v>
      </c>
      <c r="E341" s="110">
        <v>14.33</v>
      </c>
    </row>
    <row r="342" spans="1:5" hidden="1" x14ac:dyDescent="0.35">
      <c r="A342" s="104" t="s">
        <v>718</v>
      </c>
      <c r="B342" s="105">
        <v>95116</v>
      </c>
      <c r="C342" s="106" t="s">
        <v>719</v>
      </c>
      <c r="D342" s="107" t="s">
        <v>188</v>
      </c>
      <c r="E342" s="108">
        <v>33.43</v>
      </c>
    </row>
    <row r="343" spans="1:5" hidden="1" x14ac:dyDescent="0.35">
      <c r="A343" s="104" t="s">
        <v>720</v>
      </c>
      <c r="B343" s="105">
        <v>95117</v>
      </c>
      <c r="C343" s="106" t="s">
        <v>721</v>
      </c>
      <c r="D343" s="107" t="s">
        <v>188</v>
      </c>
      <c r="E343" s="110">
        <v>62.09</v>
      </c>
    </row>
    <row r="344" spans="1:5" hidden="1" x14ac:dyDescent="0.35">
      <c r="A344" s="104" t="s">
        <v>722</v>
      </c>
      <c r="B344" s="105">
        <v>95125</v>
      </c>
      <c r="C344" s="106" t="s">
        <v>723</v>
      </c>
      <c r="D344" s="107" t="s">
        <v>188</v>
      </c>
      <c r="E344" s="108">
        <v>23.88</v>
      </c>
    </row>
    <row r="345" spans="1:5" hidden="1" x14ac:dyDescent="0.35">
      <c r="A345" s="104" t="s">
        <v>724</v>
      </c>
      <c r="B345" s="105">
        <v>95126</v>
      </c>
      <c r="C345" s="106" t="s">
        <v>725</v>
      </c>
      <c r="D345" s="107" t="s">
        <v>188</v>
      </c>
      <c r="E345" s="110">
        <v>47.76</v>
      </c>
    </row>
    <row r="346" spans="1:5" hidden="1" x14ac:dyDescent="0.35">
      <c r="A346" s="104" t="s">
        <v>726</v>
      </c>
      <c r="B346" s="105">
        <v>95127</v>
      </c>
      <c r="C346" s="106" t="s">
        <v>727</v>
      </c>
      <c r="D346" s="107" t="s">
        <v>21</v>
      </c>
      <c r="E346" s="108">
        <v>47.76</v>
      </c>
    </row>
    <row r="347" spans="1:5" hidden="1" x14ac:dyDescent="0.35">
      <c r="A347" s="104" t="s">
        <v>728</v>
      </c>
      <c r="B347" s="105">
        <v>95129</v>
      </c>
      <c r="C347" s="106" t="s">
        <v>729</v>
      </c>
      <c r="D347" s="107" t="s">
        <v>21</v>
      </c>
      <c r="E347" s="110">
        <v>47.76</v>
      </c>
    </row>
    <row r="348" spans="1:5" hidden="1" x14ac:dyDescent="0.35">
      <c r="A348" s="104" t="s">
        <v>730</v>
      </c>
      <c r="B348" s="105">
        <v>95130</v>
      </c>
      <c r="C348" s="106" t="s">
        <v>731</v>
      </c>
      <c r="D348" s="107" t="s">
        <v>188</v>
      </c>
      <c r="E348" s="108">
        <v>9.5500000000000007</v>
      </c>
    </row>
    <row r="349" spans="1:5" hidden="1" x14ac:dyDescent="0.35">
      <c r="A349" s="104" t="s">
        <v>732</v>
      </c>
      <c r="B349" s="105">
        <v>95132</v>
      </c>
      <c r="C349" s="106" t="s">
        <v>733</v>
      </c>
      <c r="D349" s="107" t="s">
        <v>188</v>
      </c>
      <c r="E349" s="110">
        <v>11.94</v>
      </c>
    </row>
    <row r="350" spans="1:5" hidden="1" x14ac:dyDescent="0.35">
      <c r="A350" s="104" t="s">
        <v>734</v>
      </c>
      <c r="B350" s="105">
        <v>95134</v>
      </c>
      <c r="C350" s="106" t="s">
        <v>735</v>
      </c>
      <c r="D350" s="107" t="s">
        <v>188</v>
      </c>
      <c r="E350" s="108">
        <v>11.94</v>
      </c>
    </row>
    <row r="351" spans="1:5" hidden="1" x14ac:dyDescent="0.35">
      <c r="A351" s="104" t="s">
        <v>736</v>
      </c>
      <c r="B351" s="105">
        <v>95135</v>
      </c>
      <c r="C351" s="106" t="s">
        <v>737</v>
      </c>
      <c r="D351" s="107" t="s">
        <v>188</v>
      </c>
      <c r="E351" s="110">
        <v>280.3</v>
      </c>
    </row>
    <row r="352" spans="1:5" hidden="1" x14ac:dyDescent="0.35">
      <c r="A352" s="104" t="s">
        <v>738</v>
      </c>
      <c r="B352" s="105">
        <v>95136</v>
      </c>
      <c r="C352" s="106" t="s">
        <v>739</v>
      </c>
      <c r="D352" s="107" t="s">
        <v>188</v>
      </c>
      <c r="E352" s="108">
        <v>23.88</v>
      </c>
    </row>
    <row r="353" spans="1:5" hidden="1" x14ac:dyDescent="0.35">
      <c r="A353" s="104" t="s">
        <v>740</v>
      </c>
      <c r="B353" s="105">
        <v>95137</v>
      </c>
      <c r="C353" s="106" t="s">
        <v>741</v>
      </c>
      <c r="D353" s="107" t="s">
        <v>188</v>
      </c>
      <c r="E353" s="110">
        <v>23.88</v>
      </c>
    </row>
    <row r="354" spans="1:5" hidden="1" x14ac:dyDescent="0.35">
      <c r="A354" s="104" t="s">
        <v>742</v>
      </c>
      <c r="B354" s="105">
        <v>95138</v>
      </c>
      <c r="C354" s="106" t="s">
        <v>743</v>
      </c>
      <c r="D354" s="107" t="s">
        <v>188</v>
      </c>
      <c r="E354" s="108">
        <v>35.82</v>
      </c>
    </row>
    <row r="355" spans="1:5" hidden="1" x14ac:dyDescent="0.35">
      <c r="A355" s="104" t="s">
        <v>744</v>
      </c>
      <c r="B355" s="105">
        <v>95139</v>
      </c>
      <c r="C355" s="106" t="s">
        <v>745</v>
      </c>
      <c r="D355" s="107" t="s">
        <v>188</v>
      </c>
      <c r="E355" s="108">
        <v>11.94</v>
      </c>
    </row>
    <row r="356" spans="1:5" hidden="1" x14ac:dyDescent="0.35">
      <c r="A356" s="104" t="s">
        <v>746</v>
      </c>
      <c r="B356" s="105">
        <v>95201</v>
      </c>
      <c r="C356" s="106" t="s">
        <v>747</v>
      </c>
      <c r="D356" s="107" t="s">
        <v>188</v>
      </c>
      <c r="E356" s="108">
        <v>9.5500000000000007</v>
      </c>
    </row>
    <row r="357" spans="1:5" hidden="1" x14ac:dyDescent="0.35">
      <c r="A357" s="104" t="s">
        <v>748</v>
      </c>
      <c r="B357" s="105">
        <v>95203</v>
      </c>
      <c r="C357" s="106" t="s">
        <v>749</v>
      </c>
      <c r="D357" s="107" t="s">
        <v>188</v>
      </c>
      <c r="E357" s="108">
        <v>2.0099999999999998</v>
      </c>
    </row>
    <row r="358" spans="1:5" hidden="1" x14ac:dyDescent="0.35">
      <c r="A358" s="104" t="s">
        <v>750</v>
      </c>
      <c r="B358" s="105">
        <v>95206</v>
      </c>
      <c r="C358" s="106" t="s">
        <v>751</v>
      </c>
      <c r="D358" s="107" t="s">
        <v>188</v>
      </c>
      <c r="E358" s="108">
        <v>19.100000000000001</v>
      </c>
    </row>
    <row r="359" spans="1:5" hidden="1" x14ac:dyDescent="0.35">
      <c r="A359" s="104" t="s">
        <v>752</v>
      </c>
      <c r="B359" s="105">
        <v>95210</v>
      </c>
      <c r="C359" s="106" t="s">
        <v>753</v>
      </c>
      <c r="D359" s="107" t="s">
        <v>188</v>
      </c>
      <c r="E359" s="108">
        <v>19.100000000000001</v>
      </c>
    </row>
    <row r="360" spans="1:5" hidden="1" x14ac:dyDescent="0.35">
      <c r="A360" s="104" t="s">
        <v>754</v>
      </c>
      <c r="B360" s="105">
        <v>95211</v>
      </c>
      <c r="C360" s="106" t="s">
        <v>755</v>
      </c>
      <c r="D360" s="107" t="s">
        <v>188</v>
      </c>
      <c r="E360" s="108">
        <v>35.82</v>
      </c>
    </row>
    <row r="361" spans="1:5" hidden="1" x14ac:dyDescent="0.35">
      <c r="A361" s="104" t="s">
        <v>756</v>
      </c>
      <c r="B361" s="105">
        <v>95212</v>
      </c>
      <c r="C361" s="106" t="s">
        <v>757</v>
      </c>
      <c r="D361" s="107" t="s">
        <v>188</v>
      </c>
      <c r="E361" s="108">
        <v>71.64</v>
      </c>
    </row>
    <row r="362" spans="1:5" hidden="1" x14ac:dyDescent="0.35">
      <c r="A362" s="104" t="s">
        <v>758</v>
      </c>
      <c r="B362" s="105">
        <v>95213</v>
      </c>
      <c r="C362" s="106" t="s">
        <v>759</v>
      </c>
      <c r="D362" s="107" t="s">
        <v>188</v>
      </c>
      <c r="E362" s="108">
        <v>71.64</v>
      </c>
    </row>
    <row r="363" spans="1:5" hidden="1" x14ac:dyDescent="0.35">
      <c r="A363" s="104" t="s">
        <v>760</v>
      </c>
      <c r="B363" s="105">
        <v>95214</v>
      </c>
      <c r="C363" s="106" t="s">
        <v>761</v>
      </c>
      <c r="D363" s="107" t="s">
        <v>188</v>
      </c>
      <c r="E363" s="108">
        <v>23.88</v>
      </c>
    </row>
    <row r="364" spans="1:5" hidden="1" x14ac:dyDescent="0.35">
      <c r="A364" s="104" t="s">
        <v>762</v>
      </c>
      <c r="B364" s="105">
        <v>95218</v>
      </c>
      <c r="C364" s="106" t="s">
        <v>763</v>
      </c>
      <c r="D364" s="107" t="s">
        <v>188</v>
      </c>
      <c r="E364" s="108">
        <v>71.64</v>
      </c>
    </row>
    <row r="365" spans="1:5" hidden="1" x14ac:dyDescent="0.35">
      <c r="A365" s="104" t="s">
        <v>764</v>
      </c>
      <c r="B365" s="105">
        <v>95219</v>
      </c>
      <c r="C365" s="106" t="s">
        <v>765</v>
      </c>
      <c r="D365" s="107" t="s">
        <v>188</v>
      </c>
      <c r="E365" s="108">
        <v>47.76</v>
      </c>
    </row>
    <row r="366" spans="1:5" hidden="1" x14ac:dyDescent="0.35">
      <c r="A366" s="104" t="s">
        <v>766</v>
      </c>
      <c r="B366" s="105">
        <v>95225</v>
      </c>
      <c r="C366" s="106" t="s">
        <v>767</v>
      </c>
      <c r="D366" s="107" t="s">
        <v>188</v>
      </c>
      <c r="E366" s="108">
        <v>38.21</v>
      </c>
    </row>
    <row r="367" spans="1:5" hidden="1" x14ac:dyDescent="0.35">
      <c r="A367" s="104" t="s">
        <v>768</v>
      </c>
      <c r="B367" s="105">
        <v>95310</v>
      </c>
      <c r="C367" s="106" t="s">
        <v>769</v>
      </c>
      <c r="D367" s="107" t="s">
        <v>188</v>
      </c>
      <c r="E367" s="108">
        <v>23.88</v>
      </c>
    </row>
    <row r="368" spans="1:5" hidden="1" x14ac:dyDescent="0.35">
      <c r="A368" s="104" t="s">
        <v>770</v>
      </c>
      <c r="B368" s="105">
        <v>95311</v>
      </c>
      <c r="C368" s="106" t="s">
        <v>771</v>
      </c>
      <c r="D368" s="107" t="s">
        <v>188</v>
      </c>
      <c r="E368" s="108">
        <v>23.88</v>
      </c>
    </row>
    <row r="369" spans="1:5" hidden="1" x14ac:dyDescent="0.35">
      <c r="A369" s="104" t="s">
        <v>772</v>
      </c>
      <c r="B369" s="105">
        <v>95314</v>
      </c>
      <c r="C369" s="106" t="s">
        <v>773</v>
      </c>
      <c r="D369" s="107" t="s">
        <v>26</v>
      </c>
      <c r="E369" s="108">
        <v>9.5500000000000007</v>
      </c>
    </row>
    <row r="370" spans="1:5" hidden="1" x14ac:dyDescent="0.35">
      <c r="A370" s="104" t="s">
        <v>774</v>
      </c>
      <c r="B370" s="105">
        <v>95315</v>
      </c>
      <c r="C370" s="106" t="s">
        <v>775</v>
      </c>
      <c r="D370" s="107" t="s">
        <v>26</v>
      </c>
      <c r="E370" s="108">
        <v>11.94</v>
      </c>
    </row>
    <row r="371" spans="1:5" hidden="1" x14ac:dyDescent="0.35">
      <c r="A371" s="104" t="s">
        <v>776</v>
      </c>
      <c r="B371" s="105">
        <v>95316</v>
      </c>
      <c r="C371" s="106" t="s">
        <v>777</v>
      </c>
      <c r="D371" s="107" t="s">
        <v>188</v>
      </c>
      <c r="E371" s="108">
        <v>9.5500000000000007</v>
      </c>
    </row>
    <row r="372" spans="1:5" hidden="1" x14ac:dyDescent="0.35">
      <c r="A372" s="104" t="s">
        <v>778</v>
      </c>
      <c r="B372" s="105">
        <v>95320</v>
      </c>
      <c r="C372" s="106" t="s">
        <v>779</v>
      </c>
      <c r="D372" s="107" t="s">
        <v>188</v>
      </c>
      <c r="E372" s="108">
        <v>47.76</v>
      </c>
    </row>
    <row r="373" spans="1:5" hidden="1" x14ac:dyDescent="0.35">
      <c r="A373" s="104" t="s">
        <v>780</v>
      </c>
      <c r="B373" s="105">
        <v>95321</v>
      </c>
      <c r="C373" s="106" t="s">
        <v>781</v>
      </c>
      <c r="D373" s="107" t="s">
        <v>26</v>
      </c>
      <c r="E373" s="108">
        <v>23.88</v>
      </c>
    </row>
    <row r="374" spans="1:5" hidden="1" x14ac:dyDescent="0.35">
      <c r="A374" s="104" t="s">
        <v>782</v>
      </c>
      <c r="B374" s="105">
        <v>95322</v>
      </c>
      <c r="C374" s="106" t="s">
        <v>783</v>
      </c>
      <c r="D374" s="107" t="s">
        <v>188</v>
      </c>
      <c r="E374" s="108">
        <v>23.88</v>
      </c>
    </row>
    <row r="375" spans="1:5" hidden="1" x14ac:dyDescent="0.35">
      <c r="A375" s="104" t="s">
        <v>784</v>
      </c>
      <c r="B375" s="105">
        <v>95355</v>
      </c>
      <c r="C375" s="106" t="s">
        <v>785</v>
      </c>
      <c r="D375" s="107" t="s">
        <v>188</v>
      </c>
      <c r="E375" s="108">
        <v>28.66</v>
      </c>
    </row>
    <row r="376" spans="1:5" hidden="1" x14ac:dyDescent="0.35">
      <c r="A376" s="104" t="s">
        <v>786</v>
      </c>
      <c r="B376" s="105">
        <v>95356</v>
      </c>
      <c r="C376" s="106" t="s">
        <v>787</v>
      </c>
      <c r="D376" s="107" t="s">
        <v>188</v>
      </c>
      <c r="E376" s="108">
        <v>47.76</v>
      </c>
    </row>
    <row r="377" spans="1:5" hidden="1" x14ac:dyDescent="0.35">
      <c r="A377" s="104" t="s">
        <v>788</v>
      </c>
      <c r="B377" s="105">
        <v>95407</v>
      </c>
      <c r="C377" s="106" t="s">
        <v>789</v>
      </c>
      <c r="D377" s="107" t="s">
        <v>188</v>
      </c>
      <c r="E377" s="108">
        <v>19.100000000000001</v>
      </c>
    </row>
    <row r="378" spans="1:5" hidden="1" x14ac:dyDescent="0.35">
      <c r="A378" s="104" t="s">
        <v>790</v>
      </c>
      <c r="B378" s="105">
        <v>95408</v>
      </c>
      <c r="C378" s="106" t="s">
        <v>791</v>
      </c>
      <c r="D378" s="107" t="s">
        <v>26</v>
      </c>
      <c r="E378" s="108">
        <v>9.5500000000000007</v>
      </c>
    </row>
    <row r="379" spans="1:5" hidden="1" x14ac:dyDescent="0.35">
      <c r="A379" s="104" t="s">
        <v>792</v>
      </c>
      <c r="B379" s="105">
        <v>95409</v>
      </c>
      <c r="C379" s="106" t="s">
        <v>793</v>
      </c>
      <c r="D379" s="107" t="s">
        <v>188</v>
      </c>
      <c r="E379" s="108">
        <v>4.0199999999999996</v>
      </c>
    </row>
    <row r="380" spans="1:5" hidden="1" x14ac:dyDescent="0.35">
      <c r="A380" s="104" t="s">
        <v>794</v>
      </c>
      <c r="B380" s="105">
        <v>95410</v>
      </c>
      <c r="C380" s="106" t="s">
        <v>795</v>
      </c>
      <c r="D380" s="107" t="s">
        <v>188</v>
      </c>
      <c r="E380" s="108">
        <v>135.71</v>
      </c>
    </row>
    <row r="381" spans="1:5" hidden="1" x14ac:dyDescent="0.35">
      <c r="A381" s="104" t="s">
        <v>796</v>
      </c>
      <c r="B381" s="105">
        <v>95411</v>
      </c>
      <c r="C381" s="106" t="s">
        <v>797</v>
      </c>
      <c r="D381" s="107" t="s">
        <v>188</v>
      </c>
      <c r="E381" s="108">
        <v>31.04</v>
      </c>
    </row>
    <row r="382" spans="1:5" hidden="1" x14ac:dyDescent="0.35">
      <c r="A382" s="104" t="s">
        <v>798</v>
      </c>
      <c r="B382" s="105">
        <v>95417</v>
      </c>
      <c r="C382" s="106" t="s">
        <v>799</v>
      </c>
      <c r="D382" s="107" t="s">
        <v>188</v>
      </c>
      <c r="E382" s="108">
        <v>101.79</v>
      </c>
    </row>
    <row r="383" spans="1:5" hidden="1" x14ac:dyDescent="0.35">
      <c r="A383" s="104" t="s">
        <v>800</v>
      </c>
      <c r="B383" s="105">
        <v>95418</v>
      </c>
      <c r="C383" s="106" t="s">
        <v>801</v>
      </c>
      <c r="D383" s="107" t="s">
        <v>188</v>
      </c>
      <c r="E383" s="108">
        <v>91.26</v>
      </c>
    </row>
    <row r="384" spans="1:5" hidden="1" x14ac:dyDescent="0.35">
      <c r="A384" s="104" t="s">
        <v>802</v>
      </c>
      <c r="B384" s="105">
        <v>96110</v>
      </c>
      <c r="C384" s="106" t="s">
        <v>803</v>
      </c>
      <c r="D384" s="107" t="s">
        <v>26</v>
      </c>
      <c r="E384" s="108">
        <v>38.21</v>
      </c>
    </row>
    <row r="385" spans="1:5" hidden="1" x14ac:dyDescent="0.35">
      <c r="A385" s="104" t="s">
        <v>804</v>
      </c>
      <c r="B385" s="105">
        <v>96111</v>
      </c>
      <c r="C385" s="106" t="s">
        <v>805</v>
      </c>
      <c r="D385" s="107" t="s">
        <v>188</v>
      </c>
      <c r="E385" s="108">
        <v>9.5500000000000007</v>
      </c>
    </row>
    <row r="386" spans="1:5" hidden="1" x14ac:dyDescent="0.35">
      <c r="A386" s="104" t="s">
        <v>806</v>
      </c>
      <c r="B386" s="105">
        <v>96115</v>
      </c>
      <c r="C386" s="106" t="s">
        <v>807</v>
      </c>
      <c r="D386" s="107" t="s">
        <v>188</v>
      </c>
      <c r="E386" s="108">
        <v>14.33</v>
      </c>
    </row>
    <row r="387" spans="1:5" hidden="1" x14ac:dyDescent="0.35">
      <c r="A387" s="104" t="s">
        <v>808</v>
      </c>
      <c r="B387" s="105">
        <v>96116</v>
      </c>
      <c r="C387" s="106" t="s">
        <v>809</v>
      </c>
      <c r="D387" s="107" t="s">
        <v>188</v>
      </c>
      <c r="E387" s="108">
        <v>33.43</v>
      </c>
    </row>
    <row r="388" spans="1:5" hidden="1" x14ac:dyDescent="0.35">
      <c r="A388" s="104" t="s">
        <v>810</v>
      </c>
      <c r="B388" s="105">
        <v>96117</v>
      </c>
      <c r="C388" s="106" t="s">
        <v>811</v>
      </c>
      <c r="D388" s="107" t="s">
        <v>188</v>
      </c>
      <c r="E388" s="108">
        <v>62.09</v>
      </c>
    </row>
    <row r="389" spans="1:5" hidden="1" x14ac:dyDescent="0.35">
      <c r="A389" s="104" t="s">
        <v>812</v>
      </c>
      <c r="B389" s="105">
        <v>96125</v>
      </c>
      <c r="C389" s="106" t="s">
        <v>813</v>
      </c>
      <c r="D389" s="107" t="s">
        <v>188</v>
      </c>
      <c r="E389" s="108">
        <v>23.88</v>
      </c>
    </row>
    <row r="390" spans="1:5" hidden="1" x14ac:dyDescent="0.35">
      <c r="A390" s="104" t="s">
        <v>814</v>
      </c>
      <c r="B390" s="105">
        <v>96126</v>
      </c>
      <c r="C390" s="106" t="s">
        <v>815</v>
      </c>
      <c r="D390" s="107" t="s">
        <v>21</v>
      </c>
      <c r="E390" s="108">
        <v>95.52</v>
      </c>
    </row>
    <row r="391" spans="1:5" hidden="1" x14ac:dyDescent="0.35">
      <c r="A391" s="104" t="s">
        <v>816</v>
      </c>
      <c r="B391" s="105">
        <v>96130</v>
      </c>
      <c r="C391" s="106" t="s">
        <v>817</v>
      </c>
      <c r="D391" s="107" t="s">
        <v>188</v>
      </c>
      <c r="E391" s="108">
        <v>9.5500000000000007</v>
      </c>
    </row>
    <row r="392" spans="1:5" hidden="1" x14ac:dyDescent="0.35">
      <c r="A392" s="104" t="s">
        <v>818</v>
      </c>
      <c r="B392" s="105">
        <v>96132</v>
      </c>
      <c r="C392" s="106" t="s">
        <v>819</v>
      </c>
      <c r="D392" s="107" t="s">
        <v>188</v>
      </c>
      <c r="E392" s="108">
        <v>14.33</v>
      </c>
    </row>
    <row r="393" spans="1:5" hidden="1" x14ac:dyDescent="0.35">
      <c r="A393" s="104" t="s">
        <v>820</v>
      </c>
      <c r="B393" s="105">
        <v>96134</v>
      </c>
      <c r="C393" s="106" t="s">
        <v>821</v>
      </c>
      <c r="D393" s="107" t="s">
        <v>188</v>
      </c>
      <c r="E393" s="108">
        <v>11.94</v>
      </c>
    </row>
    <row r="394" spans="1:5" hidden="1" x14ac:dyDescent="0.35">
      <c r="A394" s="104" t="s">
        <v>822</v>
      </c>
      <c r="B394" s="105">
        <v>96135</v>
      </c>
      <c r="C394" s="106" t="s">
        <v>823</v>
      </c>
      <c r="D394" s="107" t="s">
        <v>188</v>
      </c>
      <c r="E394" s="108">
        <v>560.59</v>
      </c>
    </row>
    <row r="395" spans="1:5" hidden="1" x14ac:dyDescent="0.35">
      <c r="A395" s="104" t="s">
        <v>824</v>
      </c>
      <c r="B395" s="105">
        <v>96137</v>
      </c>
      <c r="C395" s="106" t="s">
        <v>825</v>
      </c>
      <c r="D395" s="107" t="s">
        <v>188</v>
      </c>
      <c r="E395" s="108">
        <v>23.88</v>
      </c>
    </row>
    <row r="396" spans="1:5" hidden="1" x14ac:dyDescent="0.35">
      <c r="A396" s="104" t="s">
        <v>826</v>
      </c>
      <c r="B396" s="105">
        <v>96201</v>
      </c>
      <c r="C396" s="106" t="s">
        <v>827</v>
      </c>
      <c r="D396" s="107" t="s">
        <v>188</v>
      </c>
      <c r="E396" s="108">
        <v>11.94</v>
      </c>
    </row>
    <row r="397" spans="1:5" hidden="1" x14ac:dyDescent="0.35">
      <c r="A397" s="104" t="s">
        <v>828</v>
      </c>
      <c r="B397" s="105">
        <v>96203</v>
      </c>
      <c r="C397" s="106" t="s">
        <v>829</v>
      </c>
      <c r="D397" s="107" t="s">
        <v>188</v>
      </c>
      <c r="E397" s="108">
        <v>2.0099999999999998</v>
      </c>
    </row>
    <row r="398" spans="1:5" hidden="1" x14ac:dyDescent="0.35">
      <c r="A398" s="104" t="s">
        <v>830</v>
      </c>
      <c r="B398" s="105">
        <v>96218</v>
      </c>
      <c r="C398" s="106" t="s">
        <v>831</v>
      </c>
      <c r="D398" s="107" t="s">
        <v>188</v>
      </c>
      <c r="E398" s="108">
        <v>71.64</v>
      </c>
    </row>
    <row r="399" spans="1:5" hidden="1" x14ac:dyDescent="0.35">
      <c r="A399" s="104" t="s">
        <v>832</v>
      </c>
      <c r="B399" s="105">
        <v>96219</v>
      </c>
      <c r="C399" s="106" t="s">
        <v>833</v>
      </c>
      <c r="D399" s="107" t="s">
        <v>188</v>
      </c>
      <c r="E399" s="108">
        <v>47.76</v>
      </c>
    </row>
    <row r="400" spans="1:5" hidden="1" x14ac:dyDescent="0.35">
      <c r="A400" s="104" t="s">
        <v>834</v>
      </c>
      <c r="B400" s="105">
        <v>96225</v>
      </c>
      <c r="C400" s="106" t="s">
        <v>835</v>
      </c>
      <c r="D400" s="107" t="s">
        <v>188</v>
      </c>
      <c r="E400" s="108">
        <v>47.76</v>
      </c>
    </row>
    <row r="401" spans="1:5" hidden="1" x14ac:dyDescent="0.35">
      <c r="A401" s="104" t="s">
        <v>836</v>
      </c>
      <c r="B401" s="105">
        <v>96314</v>
      </c>
      <c r="C401" s="106" t="s">
        <v>837</v>
      </c>
      <c r="D401" s="107" t="s">
        <v>26</v>
      </c>
      <c r="E401" s="108">
        <v>9.5500000000000007</v>
      </c>
    </row>
    <row r="402" spans="1:5" hidden="1" x14ac:dyDescent="0.35">
      <c r="A402" s="104" t="s">
        <v>838</v>
      </c>
      <c r="B402" s="105">
        <v>96315</v>
      </c>
      <c r="C402" s="106" t="s">
        <v>839</v>
      </c>
      <c r="D402" s="107" t="s">
        <v>26</v>
      </c>
      <c r="E402" s="108">
        <v>11.94</v>
      </c>
    </row>
    <row r="403" spans="1:5" hidden="1" x14ac:dyDescent="0.35">
      <c r="A403" s="104" t="s">
        <v>840</v>
      </c>
      <c r="B403" s="105">
        <v>97110</v>
      </c>
      <c r="C403" s="106" t="s">
        <v>841</v>
      </c>
      <c r="D403" s="107" t="s">
        <v>26</v>
      </c>
      <c r="E403" s="108">
        <v>47.76</v>
      </c>
    </row>
    <row r="404" spans="1:5" hidden="1" x14ac:dyDescent="0.35">
      <c r="A404" s="104" t="s">
        <v>842</v>
      </c>
      <c r="B404" s="105">
        <v>97111</v>
      </c>
      <c r="C404" s="106" t="s">
        <v>843</v>
      </c>
      <c r="D404" s="107" t="s">
        <v>188</v>
      </c>
      <c r="E404" s="108">
        <v>11.94</v>
      </c>
    </row>
    <row r="405" spans="1:5" hidden="1" x14ac:dyDescent="0.35">
      <c r="A405" s="104" t="s">
        <v>844</v>
      </c>
      <c r="B405" s="105">
        <v>97115</v>
      </c>
      <c r="C405" s="106" t="s">
        <v>845</v>
      </c>
      <c r="D405" s="107" t="s">
        <v>188</v>
      </c>
      <c r="E405" s="108">
        <v>23.88</v>
      </c>
    </row>
    <row r="406" spans="1:5" hidden="1" x14ac:dyDescent="0.35">
      <c r="A406" s="104" t="s">
        <v>846</v>
      </c>
      <c r="B406" s="105">
        <v>97116</v>
      </c>
      <c r="C406" s="106" t="s">
        <v>847</v>
      </c>
      <c r="D406" s="107" t="s">
        <v>188</v>
      </c>
      <c r="E406" s="108">
        <v>38.21</v>
      </c>
    </row>
    <row r="407" spans="1:5" hidden="1" x14ac:dyDescent="0.35">
      <c r="A407" s="104" t="s">
        <v>848</v>
      </c>
      <c r="B407" s="105">
        <v>97117</v>
      </c>
      <c r="C407" s="106" t="s">
        <v>849</v>
      </c>
      <c r="D407" s="107" t="s">
        <v>188</v>
      </c>
      <c r="E407" s="108">
        <v>71.64</v>
      </c>
    </row>
    <row r="408" spans="1:5" hidden="1" x14ac:dyDescent="0.35">
      <c r="A408" s="104" t="s">
        <v>850</v>
      </c>
      <c r="B408" s="105">
        <v>97125</v>
      </c>
      <c r="C408" s="106" t="s">
        <v>851</v>
      </c>
      <c r="D408" s="107" t="s">
        <v>188</v>
      </c>
      <c r="E408" s="108">
        <v>23.88</v>
      </c>
    </row>
    <row r="409" spans="1:5" hidden="1" x14ac:dyDescent="0.35">
      <c r="A409" s="104" t="s">
        <v>852</v>
      </c>
      <c r="B409" s="105">
        <v>97126</v>
      </c>
      <c r="C409" s="106" t="s">
        <v>853</v>
      </c>
      <c r="D409" s="107" t="s">
        <v>21</v>
      </c>
      <c r="E409" s="108">
        <v>287.01</v>
      </c>
    </row>
    <row r="410" spans="1:5" hidden="1" x14ac:dyDescent="0.35">
      <c r="A410" s="104" t="s">
        <v>854</v>
      </c>
      <c r="B410" s="105">
        <v>97130</v>
      </c>
      <c r="C410" s="106" t="s">
        <v>855</v>
      </c>
      <c r="D410" s="107" t="s">
        <v>188</v>
      </c>
      <c r="E410" s="108">
        <v>11.94</v>
      </c>
    </row>
    <row r="411" spans="1:5" hidden="1" x14ac:dyDescent="0.35">
      <c r="A411" s="104" t="s">
        <v>856</v>
      </c>
      <c r="B411" s="105">
        <v>97132</v>
      </c>
      <c r="C411" s="106" t="s">
        <v>857</v>
      </c>
      <c r="D411" s="107" t="s">
        <v>188</v>
      </c>
      <c r="E411" s="108">
        <v>14.33</v>
      </c>
    </row>
    <row r="412" spans="1:5" hidden="1" x14ac:dyDescent="0.35">
      <c r="A412" s="104" t="s">
        <v>858</v>
      </c>
      <c r="B412" s="105">
        <v>97134</v>
      </c>
      <c r="C412" s="106" t="s">
        <v>859</v>
      </c>
      <c r="D412" s="107" t="s">
        <v>188</v>
      </c>
      <c r="E412" s="108">
        <v>47.76</v>
      </c>
    </row>
    <row r="413" spans="1:5" hidden="1" x14ac:dyDescent="0.35">
      <c r="A413" s="104" t="s">
        <v>860</v>
      </c>
      <c r="B413" s="105">
        <v>97135</v>
      </c>
      <c r="C413" s="106" t="s">
        <v>861</v>
      </c>
      <c r="D413" s="107" t="s">
        <v>188</v>
      </c>
      <c r="E413" s="108">
        <v>560.59</v>
      </c>
    </row>
    <row r="414" spans="1:5" hidden="1" x14ac:dyDescent="0.35">
      <c r="A414" s="104" t="s">
        <v>862</v>
      </c>
      <c r="B414" s="105">
        <v>97137</v>
      </c>
      <c r="C414" s="106" t="s">
        <v>863</v>
      </c>
      <c r="D414" s="107" t="s">
        <v>188</v>
      </c>
      <c r="E414" s="108">
        <v>33.43</v>
      </c>
    </row>
    <row r="415" spans="1:5" hidden="1" x14ac:dyDescent="0.35">
      <c r="A415" s="104" t="s">
        <v>864</v>
      </c>
      <c r="B415" s="105">
        <v>97138</v>
      </c>
      <c r="C415" s="106" t="s">
        <v>865</v>
      </c>
      <c r="D415" s="107" t="s">
        <v>188</v>
      </c>
      <c r="E415" s="108">
        <v>47.76</v>
      </c>
    </row>
    <row r="416" spans="1:5" hidden="1" x14ac:dyDescent="0.35">
      <c r="A416" s="104" t="s">
        <v>866</v>
      </c>
      <c r="B416" s="105">
        <v>97139</v>
      </c>
      <c r="C416" s="106" t="s">
        <v>867</v>
      </c>
      <c r="D416" s="107" t="s">
        <v>188</v>
      </c>
      <c r="E416" s="108">
        <v>23.88</v>
      </c>
    </row>
    <row r="417" spans="1:5" hidden="1" x14ac:dyDescent="0.35">
      <c r="A417" s="104" t="s">
        <v>868</v>
      </c>
      <c r="B417" s="105">
        <v>97140</v>
      </c>
      <c r="C417" s="106" t="s">
        <v>869</v>
      </c>
      <c r="D417" s="107" t="s">
        <v>188</v>
      </c>
      <c r="E417" s="108">
        <v>23.88</v>
      </c>
    </row>
    <row r="418" spans="1:5" hidden="1" x14ac:dyDescent="0.35">
      <c r="A418" s="104" t="s">
        <v>870</v>
      </c>
      <c r="B418" s="105">
        <v>97201</v>
      </c>
      <c r="C418" s="106" t="s">
        <v>871</v>
      </c>
      <c r="D418" s="107" t="s">
        <v>188</v>
      </c>
      <c r="E418" s="108">
        <v>14.33</v>
      </c>
    </row>
    <row r="419" spans="1:5" hidden="1" x14ac:dyDescent="0.35">
      <c r="A419" s="104" t="s">
        <v>872</v>
      </c>
      <c r="B419" s="105">
        <v>97218</v>
      </c>
      <c r="C419" s="106" t="s">
        <v>873</v>
      </c>
      <c r="D419" s="107" t="s">
        <v>188</v>
      </c>
      <c r="E419" s="108">
        <v>47.76</v>
      </c>
    </row>
    <row r="420" spans="1:5" hidden="1" x14ac:dyDescent="0.35">
      <c r="A420" s="104" t="s">
        <v>874</v>
      </c>
      <c r="B420" s="105">
        <v>97219</v>
      </c>
      <c r="C420" s="106" t="s">
        <v>875</v>
      </c>
      <c r="D420" s="107" t="s">
        <v>188</v>
      </c>
      <c r="E420" s="108">
        <v>38.21</v>
      </c>
    </row>
    <row r="421" spans="1:5" hidden="1" x14ac:dyDescent="0.35">
      <c r="A421" s="104" t="s">
        <v>876</v>
      </c>
      <c r="B421" s="105">
        <v>97314</v>
      </c>
      <c r="C421" s="106" t="s">
        <v>877</v>
      </c>
      <c r="D421" s="107" t="s">
        <v>26</v>
      </c>
      <c r="E421" s="108">
        <v>23.88</v>
      </c>
    </row>
    <row r="422" spans="1:5" hidden="1" x14ac:dyDescent="0.35">
      <c r="A422" s="104" t="s">
        <v>878</v>
      </c>
      <c r="B422" s="105">
        <v>97315</v>
      </c>
      <c r="C422" s="106" t="s">
        <v>879</v>
      </c>
      <c r="D422" s="107" t="s">
        <v>26</v>
      </c>
      <c r="E422" s="108">
        <v>23.88</v>
      </c>
    </row>
    <row r="423" spans="1:5" hidden="1" x14ac:dyDescent="0.35">
      <c r="A423" s="104" t="s">
        <v>880</v>
      </c>
      <c r="B423" s="105">
        <v>98201</v>
      </c>
      <c r="C423" s="106" t="s">
        <v>881</v>
      </c>
      <c r="D423" s="107" t="s">
        <v>188</v>
      </c>
      <c r="E423" s="108">
        <v>17.89</v>
      </c>
    </row>
    <row r="424" spans="1:5" hidden="1" x14ac:dyDescent="0.35">
      <c r="A424" s="104" t="s">
        <v>882</v>
      </c>
      <c r="B424" s="105">
        <v>98202</v>
      </c>
      <c r="C424" s="106" t="s">
        <v>883</v>
      </c>
      <c r="D424" s="107" t="s">
        <v>188</v>
      </c>
      <c r="E424" s="108">
        <v>25.08</v>
      </c>
    </row>
    <row r="425" spans="1:5" hidden="1" x14ac:dyDescent="0.35">
      <c r="A425" s="104" t="s">
        <v>884</v>
      </c>
      <c r="B425" s="105">
        <v>98204</v>
      </c>
      <c r="C425" s="106" t="s">
        <v>885</v>
      </c>
      <c r="D425" s="107" t="s">
        <v>188</v>
      </c>
      <c r="E425" s="108">
        <v>45.72</v>
      </c>
    </row>
    <row r="426" spans="1:5" hidden="1" x14ac:dyDescent="0.35">
      <c r="A426" s="104" t="s">
        <v>886</v>
      </c>
      <c r="B426" s="105">
        <v>98205</v>
      </c>
      <c r="C426" s="106" t="s">
        <v>887</v>
      </c>
      <c r="D426" s="107" t="s">
        <v>188</v>
      </c>
      <c r="E426" s="108">
        <v>20.41</v>
      </c>
    </row>
    <row r="427" spans="1:5" hidden="1" x14ac:dyDescent="0.35">
      <c r="A427" s="104" t="s">
        <v>888</v>
      </c>
      <c r="B427" s="105">
        <v>98206</v>
      </c>
      <c r="C427" s="106" t="s">
        <v>889</v>
      </c>
      <c r="D427" s="107" t="s">
        <v>188</v>
      </c>
      <c r="E427" s="108">
        <v>4.25</v>
      </c>
    </row>
    <row r="428" spans="1:5" hidden="1" x14ac:dyDescent="0.35">
      <c r="A428" s="104" t="s">
        <v>890</v>
      </c>
      <c r="B428" s="105">
        <v>98207</v>
      </c>
      <c r="C428" s="106" t="s">
        <v>891</v>
      </c>
      <c r="D428" s="107" t="s">
        <v>188</v>
      </c>
      <c r="E428" s="108">
        <v>6.17</v>
      </c>
    </row>
    <row r="429" spans="1:5" hidden="1" x14ac:dyDescent="0.35">
      <c r="A429" s="104" t="s">
        <v>892</v>
      </c>
      <c r="B429" s="105">
        <v>98208</v>
      </c>
      <c r="C429" s="106" t="s">
        <v>893</v>
      </c>
      <c r="D429" s="107" t="s">
        <v>188</v>
      </c>
      <c r="E429" s="108">
        <v>12.38</v>
      </c>
    </row>
    <row r="430" spans="1:5" hidden="1" x14ac:dyDescent="0.35">
      <c r="A430" s="104" t="s">
        <v>894</v>
      </c>
      <c r="B430" s="105">
        <v>98209</v>
      </c>
      <c r="C430" s="106" t="s">
        <v>895</v>
      </c>
      <c r="D430" s="107" t="s">
        <v>188</v>
      </c>
      <c r="E430" s="108">
        <v>20.74</v>
      </c>
    </row>
    <row r="431" spans="1:5" hidden="1" x14ac:dyDescent="0.35">
      <c r="A431" s="104" t="s">
        <v>896</v>
      </c>
      <c r="B431" s="105">
        <v>98210</v>
      </c>
      <c r="C431" s="106" t="s">
        <v>897</v>
      </c>
      <c r="D431" s="107" t="s">
        <v>188</v>
      </c>
      <c r="E431" s="108">
        <v>20.43</v>
      </c>
    </row>
    <row r="432" spans="1:5" hidden="1" x14ac:dyDescent="0.35">
      <c r="A432" s="104" t="s">
        <v>898</v>
      </c>
      <c r="B432" s="105">
        <v>98212</v>
      </c>
      <c r="C432" s="106" t="s">
        <v>899</v>
      </c>
      <c r="D432" s="107" t="s">
        <v>188</v>
      </c>
      <c r="E432" s="108">
        <v>54.62</v>
      </c>
    </row>
    <row r="433" spans="1:5" hidden="1" x14ac:dyDescent="0.35">
      <c r="A433" s="104" t="s">
        <v>900</v>
      </c>
      <c r="B433" s="105">
        <v>98218</v>
      </c>
      <c r="C433" s="106" t="s">
        <v>901</v>
      </c>
      <c r="D433" s="107" t="s">
        <v>188</v>
      </c>
      <c r="E433" s="108">
        <v>20.43</v>
      </c>
    </row>
    <row r="434" spans="1:5" hidden="1" x14ac:dyDescent="0.35">
      <c r="A434" s="104" t="s">
        <v>902</v>
      </c>
      <c r="B434" s="105">
        <v>98257</v>
      </c>
      <c r="C434" s="106" t="s">
        <v>903</v>
      </c>
      <c r="D434" s="107" t="s">
        <v>188</v>
      </c>
      <c r="E434" s="108">
        <v>50.74</v>
      </c>
    </row>
    <row r="435" spans="1:5" hidden="1" x14ac:dyDescent="0.35">
      <c r="A435" s="104" t="s">
        <v>904</v>
      </c>
      <c r="B435" s="105">
        <v>98278</v>
      </c>
      <c r="C435" s="106" t="s">
        <v>905</v>
      </c>
      <c r="D435" s="107" t="s">
        <v>188</v>
      </c>
      <c r="E435" s="108">
        <v>71.48</v>
      </c>
    </row>
    <row r="436" spans="1:5" hidden="1" x14ac:dyDescent="0.35">
      <c r="A436" s="104" t="s">
        <v>906</v>
      </c>
      <c r="B436" s="105">
        <v>98279</v>
      </c>
      <c r="C436" s="106" t="s">
        <v>907</v>
      </c>
      <c r="D436" s="107" t="s">
        <v>188</v>
      </c>
      <c r="E436" s="108">
        <v>113.08</v>
      </c>
    </row>
    <row r="437" spans="1:5" hidden="1" x14ac:dyDescent="0.35">
      <c r="A437" s="104" t="s">
        <v>908</v>
      </c>
      <c r="B437" s="105">
        <v>98280</v>
      </c>
      <c r="C437" s="106" t="s">
        <v>909</v>
      </c>
      <c r="D437" s="107" t="s">
        <v>188</v>
      </c>
      <c r="E437" s="108">
        <v>19.399999999999999</v>
      </c>
    </row>
    <row r="438" spans="1:5" hidden="1" x14ac:dyDescent="0.35">
      <c r="A438" s="104" t="s">
        <v>910</v>
      </c>
      <c r="B438" s="105">
        <v>98281</v>
      </c>
      <c r="C438" s="106" t="s">
        <v>911</v>
      </c>
      <c r="D438" s="107" t="s">
        <v>188</v>
      </c>
      <c r="E438" s="108">
        <v>39.25</v>
      </c>
    </row>
    <row r="439" spans="1:5" hidden="1" x14ac:dyDescent="0.35">
      <c r="A439" s="104" t="s">
        <v>912</v>
      </c>
      <c r="B439" s="105">
        <v>98283</v>
      </c>
      <c r="C439" s="106" t="s">
        <v>913</v>
      </c>
      <c r="D439" s="107" t="s">
        <v>188</v>
      </c>
      <c r="E439" s="108">
        <v>15.72</v>
      </c>
    </row>
    <row r="440" spans="1:5" hidden="1" x14ac:dyDescent="0.35">
      <c r="A440" s="104" t="s">
        <v>914</v>
      </c>
      <c r="B440" s="105">
        <v>98285</v>
      </c>
      <c r="C440" s="106" t="s">
        <v>915</v>
      </c>
      <c r="D440" s="107" t="s">
        <v>188</v>
      </c>
      <c r="E440" s="108">
        <v>193.72</v>
      </c>
    </row>
    <row r="441" spans="1:5" hidden="1" x14ac:dyDescent="0.35">
      <c r="A441" s="104" t="s">
        <v>916</v>
      </c>
      <c r="B441" s="105">
        <v>98290</v>
      </c>
      <c r="C441" s="106" t="s">
        <v>917</v>
      </c>
      <c r="D441" s="107" t="s">
        <v>188</v>
      </c>
      <c r="E441" s="108">
        <v>11.84</v>
      </c>
    </row>
    <row r="442" spans="1:5" hidden="1" x14ac:dyDescent="0.35">
      <c r="A442" s="104" t="s">
        <v>918</v>
      </c>
      <c r="B442" s="105">
        <v>98294</v>
      </c>
      <c r="C442" s="106" t="s">
        <v>919</v>
      </c>
      <c r="D442" s="107" t="s">
        <v>188</v>
      </c>
      <c r="E442" s="108">
        <v>25.32</v>
      </c>
    </row>
    <row r="443" spans="1:5" hidden="1" x14ac:dyDescent="0.35">
      <c r="A443" s="104" t="s">
        <v>920</v>
      </c>
      <c r="B443" s="105">
        <v>98295</v>
      </c>
      <c r="C443" s="106" t="s">
        <v>921</v>
      </c>
      <c r="D443" s="107" t="s">
        <v>188</v>
      </c>
      <c r="E443" s="108">
        <v>10.199999999999999</v>
      </c>
    </row>
    <row r="444" spans="1:5" hidden="1" x14ac:dyDescent="0.35">
      <c r="A444" s="104" t="s">
        <v>922</v>
      </c>
      <c r="B444" s="105">
        <v>98296</v>
      </c>
      <c r="C444" s="106" t="s">
        <v>923</v>
      </c>
      <c r="D444" s="107" t="s">
        <v>188</v>
      </c>
      <c r="E444" s="108">
        <v>313.70999999999998</v>
      </c>
    </row>
    <row r="445" spans="1:5" hidden="1" x14ac:dyDescent="0.35">
      <c r="A445" s="104" t="s">
        <v>924</v>
      </c>
      <c r="B445" s="105">
        <v>98297</v>
      </c>
      <c r="C445" s="106" t="s">
        <v>925</v>
      </c>
      <c r="D445" s="107" t="s">
        <v>188</v>
      </c>
      <c r="E445" s="108">
        <v>60.4</v>
      </c>
    </row>
    <row r="446" spans="1:5" hidden="1" x14ac:dyDescent="0.35">
      <c r="A446" s="104" t="s">
        <v>926</v>
      </c>
      <c r="B446" s="105">
        <v>98320</v>
      </c>
      <c r="C446" s="106" t="s">
        <v>927</v>
      </c>
      <c r="D446" s="107" t="s">
        <v>26</v>
      </c>
      <c r="E446" s="108">
        <v>3.11</v>
      </c>
    </row>
    <row r="447" spans="1:5" hidden="1" x14ac:dyDescent="0.35">
      <c r="A447" s="104" t="s">
        <v>928</v>
      </c>
      <c r="B447" s="105">
        <v>98351</v>
      </c>
      <c r="C447" s="106" t="s">
        <v>929</v>
      </c>
      <c r="D447" s="107" t="s">
        <v>188</v>
      </c>
      <c r="E447" s="108">
        <v>110.55</v>
      </c>
    </row>
    <row r="448" spans="1:5" hidden="1" x14ac:dyDescent="0.35">
      <c r="A448" s="104" t="s">
        <v>930</v>
      </c>
      <c r="B448" s="105">
        <v>98355</v>
      </c>
      <c r="C448" s="106" t="s">
        <v>931</v>
      </c>
      <c r="D448" s="107" t="s">
        <v>188</v>
      </c>
      <c r="E448" s="108">
        <v>309.3</v>
      </c>
    </row>
    <row r="449" spans="1:5" hidden="1" x14ac:dyDescent="0.35">
      <c r="A449" s="104" t="s">
        <v>932</v>
      </c>
      <c r="B449" s="105">
        <v>98383</v>
      </c>
      <c r="C449" s="106" t="s">
        <v>933</v>
      </c>
      <c r="D449" s="107" t="s">
        <v>188</v>
      </c>
      <c r="E449" s="108">
        <v>18.309999999999999</v>
      </c>
    </row>
    <row r="450" spans="1:5" hidden="1" x14ac:dyDescent="0.35">
      <c r="A450" s="104" t="s">
        <v>934</v>
      </c>
      <c r="B450" s="105">
        <v>98385</v>
      </c>
      <c r="C450" s="106" t="s">
        <v>935</v>
      </c>
      <c r="D450" s="107" t="s">
        <v>188</v>
      </c>
      <c r="E450" s="108">
        <v>20.350000000000001</v>
      </c>
    </row>
    <row r="451" spans="1:5" hidden="1" x14ac:dyDescent="0.35">
      <c r="A451" s="104" t="s">
        <v>936</v>
      </c>
      <c r="B451" s="105">
        <v>98390</v>
      </c>
      <c r="C451" s="106" t="s">
        <v>937</v>
      </c>
      <c r="D451" s="107" t="s">
        <v>188</v>
      </c>
      <c r="E451" s="108">
        <v>274.35000000000002</v>
      </c>
    </row>
    <row r="452" spans="1:5" hidden="1" x14ac:dyDescent="0.35">
      <c r="A452" s="104" t="s">
        <v>938</v>
      </c>
      <c r="B452" s="105">
        <v>98391</v>
      </c>
      <c r="C452" s="106" t="s">
        <v>939</v>
      </c>
      <c r="D452" s="107" t="s">
        <v>188</v>
      </c>
      <c r="E452" s="108">
        <v>62.09</v>
      </c>
    </row>
    <row r="453" spans="1:5" hidden="1" x14ac:dyDescent="0.35">
      <c r="A453" s="104" t="s">
        <v>940</v>
      </c>
      <c r="B453" s="105">
        <v>98395</v>
      </c>
      <c r="C453" s="106" t="s">
        <v>941</v>
      </c>
      <c r="D453" s="107" t="s">
        <v>188</v>
      </c>
      <c r="E453" s="108">
        <v>188.96</v>
      </c>
    </row>
    <row r="454" spans="1:5" hidden="1" x14ac:dyDescent="0.35">
      <c r="A454" s="104" t="s">
        <v>942</v>
      </c>
      <c r="B454" s="105">
        <v>98411</v>
      </c>
      <c r="C454" s="106" t="s">
        <v>943</v>
      </c>
      <c r="D454" s="107" t="s">
        <v>188</v>
      </c>
      <c r="E454" s="108">
        <v>8.2899999999999991</v>
      </c>
    </row>
    <row r="455" spans="1:5" hidden="1" x14ac:dyDescent="0.35">
      <c r="A455" s="104" t="s">
        <v>944</v>
      </c>
      <c r="B455" s="105">
        <v>98610</v>
      </c>
      <c r="C455" s="106" t="s">
        <v>945</v>
      </c>
      <c r="D455" s="107" t="s">
        <v>188</v>
      </c>
      <c r="E455" s="108">
        <v>93.48</v>
      </c>
    </row>
    <row r="456" spans="1:5" hidden="1" x14ac:dyDescent="0.35">
      <c r="A456" s="104" t="s">
        <v>946</v>
      </c>
      <c r="B456" s="105">
        <v>98611</v>
      </c>
      <c r="C456" s="106" t="s">
        <v>947</v>
      </c>
      <c r="D456" s="107" t="s">
        <v>188</v>
      </c>
      <c r="E456" s="108">
        <v>19.78</v>
      </c>
    </row>
    <row r="457" spans="1:5" hidden="1" x14ac:dyDescent="0.35">
      <c r="A457" s="104" t="s">
        <v>948</v>
      </c>
      <c r="B457" s="105">
        <v>99038</v>
      </c>
      <c r="C457" s="106" t="s">
        <v>949</v>
      </c>
      <c r="D457" s="107" t="s">
        <v>26</v>
      </c>
      <c r="E457" s="108">
        <v>3.07</v>
      </c>
    </row>
    <row r="458" spans="1:5" hidden="1" x14ac:dyDescent="0.35">
      <c r="A458" s="104" t="s">
        <v>950</v>
      </c>
      <c r="B458" s="105">
        <v>100198</v>
      </c>
      <c r="C458" s="106" t="s">
        <v>951</v>
      </c>
      <c r="D458" s="107" t="s">
        <v>26</v>
      </c>
      <c r="E458" s="108">
        <v>34.36</v>
      </c>
    </row>
    <row r="459" spans="1:5" hidden="1" x14ac:dyDescent="0.35">
      <c r="A459" s="104" t="s">
        <v>24</v>
      </c>
      <c r="B459" s="105">
        <v>100261</v>
      </c>
      <c r="C459" s="106" t="s">
        <v>25</v>
      </c>
      <c r="D459" s="107" t="s">
        <v>26</v>
      </c>
      <c r="E459" s="108">
        <v>24.7</v>
      </c>
    </row>
    <row r="460" spans="1:5" hidden="1" x14ac:dyDescent="0.35">
      <c r="A460" s="104" t="s">
        <v>952</v>
      </c>
      <c r="B460" s="105">
        <v>100262</v>
      </c>
      <c r="C460" s="106" t="s">
        <v>953</v>
      </c>
      <c r="D460" s="107" t="s">
        <v>26</v>
      </c>
      <c r="E460" s="108">
        <v>35.619999999999997</v>
      </c>
    </row>
    <row r="461" spans="1:5" hidden="1" x14ac:dyDescent="0.35">
      <c r="A461" s="104" t="s">
        <v>954</v>
      </c>
      <c r="B461" s="105">
        <v>100264</v>
      </c>
      <c r="C461" s="106" t="s">
        <v>955</v>
      </c>
      <c r="D461" s="107" t="s">
        <v>26</v>
      </c>
      <c r="E461" s="108">
        <v>49.42</v>
      </c>
    </row>
    <row r="462" spans="1:5" hidden="1" x14ac:dyDescent="0.35">
      <c r="A462" s="104" t="s">
        <v>956</v>
      </c>
      <c r="B462" s="105">
        <v>100265</v>
      </c>
      <c r="C462" s="106" t="s">
        <v>957</v>
      </c>
      <c r="D462" s="107" t="s">
        <v>26</v>
      </c>
      <c r="E462" s="108">
        <v>73.92</v>
      </c>
    </row>
    <row r="463" spans="1:5" hidden="1" x14ac:dyDescent="0.35">
      <c r="A463" s="104" t="s">
        <v>958</v>
      </c>
      <c r="B463" s="105">
        <v>100281</v>
      </c>
      <c r="C463" s="106" t="s">
        <v>959</v>
      </c>
      <c r="D463" s="107" t="s">
        <v>188</v>
      </c>
      <c r="E463" s="108">
        <v>72.98</v>
      </c>
    </row>
    <row r="464" spans="1:5" hidden="1" x14ac:dyDescent="0.35">
      <c r="A464" s="104" t="s">
        <v>960</v>
      </c>
      <c r="B464" s="105">
        <v>100282</v>
      </c>
      <c r="C464" s="106" t="s">
        <v>961</v>
      </c>
      <c r="D464" s="107" t="s">
        <v>188</v>
      </c>
      <c r="E464" s="108">
        <v>88.13</v>
      </c>
    </row>
    <row r="465" spans="1:5" hidden="1" x14ac:dyDescent="0.35">
      <c r="A465" s="104" t="s">
        <v>962</v>
      </c>
      <c r="B465" s="105">
        <v>100284</v>
      </c>
      <c r="C465" s="106" t="s">
        <v>963</v>
      </c>
      <c r="D465" s="107" t="s">
        <v>188</v>
      </c>
      <c r="E465" s="108">
        <v>130.54</v>
      </c>
    </row>
    <row r="466" spans="1:5" hidden="1" x14ac:dyDescent="0.35">
      <c r="A466" s="104" t="s">
        <v>964</v>
      </c>
      <c r="B466" s="105">
        <v>100291</v>
      </c>
      <c r="C466" s="106" t="s">
        <v>965</v>
      </c>
      <c r="D466" s="107" t="s">
        <v>188</v>
      </c>
      <c r="E466" s="108">
        <v>98.78</v>
      </c>
    </row>
    <row r="467" spans="1:5" hidden="1" x14ac:dyDescent="0.35">
      <c r="A467" s="104" t="s">
        <v>966</v>
      </c>
      <c r="B467" s="105">
        <v>100292</v>
      </c>
      <c r="C467" s="106" t="s">
        <v>967</v>
      </c>
      <c r="D467" s="107" t="s">
        <v>188</v>
      </c>
      <c r="E467" s="108">
        <v>121.93</v>
      </c>
    </row>
    <row r="468" spans="1:5" hidden="1" x14ac:dyDescent="0.35">
      <c r="A468" s="104" t="s">
        <v>968</v>
      </c>
      <c r="B468" s="105">
        <v>100294</v>
      </c>
      <c r="C468" s="106" t="s">
        <v>969</v>
      </c>
      <c r="D468" s="107" t="s">
        <v>188</v>
      </c>
      <c r="E468" s="108">
        <v>266.45</v>
      </c>
    </row>
    <row r="469" spans="1:5" hidden="1" x14ac:dyDescent="0.35">
      <c r="A469" s="104" t="s">
        <v>970</v>
      </c>
      <c r="B469" s="105">
        <v>100352</v>
      </c>
      <c r="C469" s="106" t="s">
        <v>961</v>
      </c>
      <c r="D469" s="107" t="s">
        <v>188</v>
      </c>
      <c r="E469" s="108">
        <v>88.13</v>
      </c>
    </row>
    <row r="470" spans="1:5" hidden="1" x14ac:dyDescent="0.35">
      <c r="A470" s="104" t="s">
        <v>971</v>
      </c>
      <c r="B470" s="105">
        <v>100354</v>
      </c>
      <c r="C470" s="106" t="s">
        <v>963</v>
      </c>
      <c r="D470" s="107" t="s">
        <v>188</v>
      </c>
      <c r="E470" s="108">
        <v>130.54</v>
      </c>
    </row>
    <row r="471" spans="1:5" hidden="1" x14ac:dyDescent="0.35">
      <c r="A471" s="104" t="s">
        <v>972</v>
      </c>
      <c r="B471" s="105">
        <v>100390</v>
      </c>
      <c r="C471" s="106" t="s">
        <v>973</v>
      </c>
      <c r="D471" s="107" t="s">
        <v>188</v>
      </c>
      <c r="E471" s="108">
        <v>96.22</v>
      </c>
    </row>
    <row r="472" spans="1:5" hidden="1" x14ac:dyDescent="0.35">
      <c r="A472" s="104" t="s">
        <v>974</v>
      </c>
      <c r="B472" s="105">
        <v>100462</v>
      </c>
      <c r="C472" s="106" t="s">
        <v>975</v>
      </c>
      <c r="D472" s="107" t="s">
        <v>26</v>
      </c>
      <c r="E472" s="108">
        <v>24.7</v>
      </c>
    </row>
    <row r="473" spans="1:5" hidden="1" x14ac:dyDescent="0.35">
      <c r="A473" s="104" t="s">
        <v>976</v>
      </c>
      <c r="B473" s="105">
        <v>100463</v>
      </c>
      <c r="C473" s="106" t="s">
        <v>977</v>
      </c>
      <c r="D473" s="107" t="s">
        <v>26</v>
      </c>
      <c r="E473" s="108">
        <v>35.619999999999997</v>
      </c>
    </row>
    <row r="474" spans="1:5" hidden="1" x14ac:dyDescent="0.35">
      <c r="A474" s="104" t="s">
        <v>978</v>
      </c>
      <c r="B474" s="105">
        <v>100464</v>
      </c>
      <c r="C474" s="106" t="s">
        <v>979</v>
      </c>
      <c r="D474" s="107" t="s">
        <v>26</v>
      </c>
      <c r="E474" s="108">
        <v>45.54</v>
      </c>
    </row>
    <row r="475" spans="1:5" hidden="1" x14ac:dyDescent="0.35">
      <c r="A475" s="104" t="s">
        <v>980</v>
      </c>
      <c r="B475" s="105">
        <v>100465</v>
      </c>
      <c r="C475" s="106" t="s">
        <v>955</v>
      </c>
      <c r="D475" s="107" t="s">
        <v>26</v>
      </c>
      <c r="E475" s="108">
        <v>49.42</v>
      </c>
    </row>
    <row r="476" spans="1:5" hidden="1" x14ac:dyDescent="0.35">
      <c r="A476" s="104" t="s">
        <v>981</v>
      </c>
      <c r="B476" s="105">
        <v>100498</v>
      </c>
      <c r="C476" s="106" t="s">
        <v>982</v>
      </c>
      <c r="D476" s="107" t="s">
        <v>26</v>
      </c>
      <c r="E476" s="108">
        <v>34.36</v>
      </c>
    </row>
    <row r="477" spans="1:5" hidden="1" x14ac:dyDescent="0.35">
      <c r="A477" s="104" t="s">
        <v>983</v>
      </c>
      <c r="B477" s="105">
        <v>100502</v>
      </c>
      <c r="C477" s="106" t="s">
        <v>959</v>
      </c>
      <c r="D477" s="107" t="s">
        <v>188</v>
      </c>
      <c r="E477" s="108">
        <v>72.98</v>
      </c>
    </row>
    <row r="478" spans="1:5" hidden="1" x14ac:dyDescent="0.35">
      <c r="A478" s="104" t="s">
        <v>984</v>
      </c>
      <c r="B478" s="105">
        <v>100503</v>
      </c>
      <c r="C478" s="106" t="s">
        <v>985</v>
      </c>
      <c r="D478" s="107" t="s">
        <v>188</v>
      </c>
      <c r="E478" s="108">
        <v>88.13</v>
      </c>
    </row>
    <row r="479" spans="1:5" hidden="1" x14ac:dyDescent="0.35">
      <c r="A479" s="104" t="s">
        <v>986</v>
      </c>
      <c r="B479" s="105">
        <v>100504</v>
      </c>
      <c r="C479" s="106" t="s">
        <v>987</v>
      </c>
      <c r="D479" s="107" t="s">
        <v>188</v>
      </c>
      <c r="E479" s="108">
        <v>114.61</v>
      </c>
    </row>
    <row r="480" spans="1:5" hidden="1" x14ac:dyDescent="0.35">
      <c r="A480" s="104" t="s">
        <v>988</v>
      </c>
      <c r="B480" s="105">
        <v>100505</v>
      </c>
      <c r="C480" s="106" t="s">
        <v>963</v>
      </c>
      <c r="D480" s="107" t="s">
        <v>188</v>
      </c>
      <c r="E480" s="108">
        <v>130.54</v>
      </c>
    </row>
    <row r="481" spans="1:5" hidden="1" x14ac:dyDescent="0.35">
      <c r="A481" s="104" t="s">
        <v>989</v>
      </c>
      <c r="B481" s="105">
        <v>100531</v>
      </c>
      <c r="C481" s="106" t="s">
        <v>990</v>
      </c>
      <c r="D481" s="107" t="s">
        <v>188</v>
      </c>
      <c r="E481" s="108">
        <v>120.14</v>
      </c>
    </row>
    <row r="482" spans="1:5" hidden="1" x14ac:dyDescent="0.35">
      <c r="A482" s="104" t="s">
        <v>991</v>
      </c>
      <c r="B482" s="105">
        <v>100532</v>
      </c>
      <c r="C482" s="106" t="s">
        <v>992</v>
      </c>
      <c r="D482" s="107" t="s">
        <v>188</v>
      </c>
      <c r="E482" s="108">
        <v>144.77000000000001</v>
      </c>
    </row>
    <row r="483" spans="1:5" hidden="1" x14ac:dyDescent="0.35">
      <c r="A483" s="104" t="s">
        <v>993</v>
      </c>
      <c r="B483" s="105">
        <v>100533</v>
      </c>
      <c r="C483" s="106" t="s">
        <v>994</v>
      </c>
      <c r="D483" s="107" t="s">
        <v>188</v>
      </c>
      <c r="E483" s="108">
        <v>189.1</v>
      </c>
    </row>
    <row r="484" spans="1:5" hidden="1" x14ac:dyDescent="0.35">
      <c r="A484" s="104" t="s">
        <v>995</v>
      </c>
      <c r="B484" s="105">
        <v>100534</v>
      </c>
      <c r="C484" s="106" t="s">
        <v>996</v>
      </c>
      <c r="D484" s="107" t="s">
        <v>188</v>
      </c>
      <c r="E484" s="108">
        <v>194.79</v>
      </c>
    </row>
    <row r="485" spans="1:5" hidden="1" x14ac:dyDescent="0.35">
      <c r="A485" s="104" t="s">
        <v>997</v>
      </c>
      <c r="B485" s="105">
        <v>100540</v>
      </c>
      <c r="C485" s="106" t="s">
        <v>998</v>
      </c>
      <c r="D485" s="107" t="s">
        <v>188</v>
      </c>
      <c r="E485" s="108">
        <v>92.09</v>
      </c>
    </row>
    <row r="486" spans="1:5" hidden="1" x14ac:dyDescent="0.35">
      <c r="A486" s="104" t="s">
        <v>999</v>
      </c>
      <c r="B486" s="105">
        <v>100541</v>
      </c>
      <c r="C486" s="106" t="s">
        <v>1000</v>
      </c>
      <c r="D486" s="107" t="s">
        <v>188</v>
      </c>
      <c r="E486" s="108">
        <v>97.31</v>
      </c>
    </row>
    <row r="487" spans="1:5" hidden="1" x14ac:dyDescent="0.35">
      <c r="A487" s="104" t="s">
        <v>1001</v>
      </c>
      <c r="B487" s="105">
        <v>100551</v>
      </c>
      <c r="C487" s="106" t="s">
        <v>1002</v>
      </c>
      <c r="D487" s="107" t="s">
        <v>188</v>
      </c>
      <c r="E487" s="108">
        <v>114.29</v>
      </c>
    </row>
    <row r="488" spans="1:5" hidden="1" x14ac:dyDescent="0.35">
      <c r="A488" s="104" t="s">
        <v>1003</v>
      </c>
      <c r="B488" s="105">
        <v>100560</v>
      </c>
      <c r="C488" s="106" t="s">
        <v>1004</v>
      </c>
      <c r="D488" s="107" t="s">
        <v>188</v>
      </c>
      <c r="E488" s="108">
        <v>475.4</v>
      </c>
    </row>
    <row r="489" spans="1:5" hidden="1" x14ac:dyDescent="0.35">
      <c r="A489" s="104" t="s">
        <v>1005</v>
      </c>
      <c r="B489" s="105">
        <v>100720</v>
      </c>
      <c r="C489" s="106" t="s">
        <v>1006</v>
      </c>
      <c r="D489" s="107" t="s">
        <v>188</v>
      </c>
      <c r="E489" s="108">
        <v>70.37</v>
      </c>
    </row>
    <row r="490" spans="1:5" hidden="1" x14ac:dyDescent="0.35">
      <c r="A490" s="104" t="s">
        <v>1007</v>
      </c>
      <c r="B490" s="105">
        <v>100763</v>
      </c>
      <c r="C490" s="106" t="s">
        <v>1008</v>
      </c>
      <c r="D490" s="107" t="s">
        <v>188</v>
      </c>
      <c r="E490" s="108">
        <v>1480.83</v>
      </c>
    </row>
    <row r="491" spans="1:5" hidden="1" x14ac:dyDescent="0.35">
      <c r="A491" s="104" t="s">
        <v>1009</v>
      </c>
      <c r="B491" s="105">
        <v>100764</v>
      </c>
      <c r="C491" s="106" t="s">
        <v>1010</v>
      </c>
      <c r="D491" s="107" t="s">
        <v>188</v>
      </c>
      <c r="E491" s="108">
        <v>1924.15</v>
      </c>
    </row>
    <row r="492" spans="1:5" hidden="1" x14ac:dyDescent="0.35">
      <c r="A492" s="104" t="s">
        <v>1011</v>
      </c>
      <c r="B492" s="105">
        <v>100769</v>
      </c>
      <c r="C492" s="106" t="s">
        <v>1012</v>
      </c>
      <c r="D492" s="107" t="s">
        <v>188</v>
      </c>
      <c r="E492" s="108">
        <v>1780.52</v>
      </c>
    </row>
    <row r="493" spans="1:5" hidden="1" x14ac:dyDescent="0.35">
      <c r="A493" s="104" t="s">
        <v>1013</v>
      </c>
      <c r="B493" s="105">
        <v>100780</v>
      </c>
      <c r="C493" s="106" t="s">
        <v>1014</v>
      </c>
      <c r="D493" s="107" t="s">
        <v>188</v>
      </c>
      <c r="E493" s="108">
        <v>17.54</v>
      </c>
    </row>
    <row r="494" spans="1:5" hidden="1" x14ac:dyDescent="0.35">
      <c r="A494" s="104" t="s">
        <v>1015</v>
      </c>
      <c r="B494" s="105">
        <v>100781</v>
      </c>
      <c r="C494" s="106" t="s">
        <v>1016</v>
      </c>
      <c r="D494" s="107" t="s">
        <v>188</v>
      </c>
      <c r="E494" s="108">
        <v>871.56</v>
      </c>
    </row>
    <row r="495" spans="1:5" hidden="1" x14ac:dyDescent="0.35">
      <c r="A495" s="104" t="s">
        <v>1017</v>
      </c>
      <c r="B495" s="105">
        <v>100795</v>
      </c>
      <c r="C495" s="106" t="s">
        <v>1018</v>
      </c>
      <c r="D495" s="107" t="s">
        <v>26</v>
      </c>
      <c r="E495" s="108">
        <v>2.94</v>
      </c>
    </row>
    <row r="496" spans="1:5" hidden="1" x14ac:dyDescent="0.35">
      <c r="A496" s="104" t="s">
        <v>1019</v>
      </c>
      <c r="B496" s="105">
        <v>100798</v>
      </c>
      <c r="C496" s="106" t="s">
        <v>1020</v>
      </c>
      <c r="D496" s="107" t="s">
        <v>26</v>
      </c>
      <c r="E496" s="108">
        <v>34.36</v>
      </c>
    </row>
    <row r="497" spans="1:5" hidden="1" x14ac:dyDescent="0.35">
      <c r="A497" s="104" t="s">
        <v>1021</v>
      </c>
      <c r="B497" s="105">
        <v>100802</v>
      </c>
      <c r="C497" s="106" t="s">
        <v>1022</v>
      </c>
      <c r="D497" s="107" t="s">
        <v>26</v>
      </c>
      <c r="E497" s="108">
        <v>258.29000000000002</v>
      </c>
    </row>
    <row r="498" spans="1:5" hidden="1" x14ac:dyDescent="0.35">
      <c r="A498" s="104" t="s">
        <v>1023</v>
      </c>
      <c r="B498" s="105">
        <v>100803</v>
      </c>
      <c r="C498" s="106" t="s">
        <v>1024</v>
      </c>
      <c r="D498" s="107" t="s">
        <v>26</v>
      </c>
      <c r="E498" s="108">
        <v>288.48</v>
      </c>
    </row>
    <row r="499" spans="1:5" hidden="1" x14ac:dyDescent="0.35">
      <c r="A499" s="104" t="s">
        <v>1025</v>
      </c>
      <c r="B499" s="105">
        <v>100805</v>
      </c>
      <c r="C499" s="106" t="s">
        <v>1026</v>
      </c>
      <c r="D499" s="107" t="s">
        <v>26</v>
      </c>
      <c r="E499" s="108">
        <v>390.14</v>
      </c>
    </row>
    <row r="500" spans="1:5" hidden="1" x14ac:dyDescent="0.35">
      <c r="A500" s="104" t="s">
        <v>1027</v>
      </c>
      <c r="B500" s="105">
        <v>100806</v>
      </c>
      <c r="C500" s="106" t="s">
        <v>1028</v>
      </c>
      <c r="D500" s="107" t="s">
        <v>26</v>
      </c>
      <c r="E500" s="108">
        <v>662.32</v>
      </c>
    </row>
    <row r="501" spans="1:5" hidden="1" x14ac:dyDescent="0.35">
      <c r="A501" s="104" t="s">
        <v>1029</v>
      </c>
      <c r="B501" s="105">
        <v>100831</v>
      </c>
      <c r="C501" s="106" t="s">
        <v>1030</v>
      </c>
      <c r="D501" s="107" t="s">
        <v>188</v>
      </c>
      <c r="E501" s="108">
        <v>388.55</v>
      </c>
    </row>
    <row r="502" spans="1:5" hidden="1" x14ac:dyDescent="0.35">
      <c r="A502" s="104" t="s">
        <v>1031</v>
      </c>
      <c r="B502" s="105">
        <v>100832</v>
      </c>
      <c r="C502" s="106" t="s">
        <v>1032</v>
      </c>
      <c r="D502" s="107" t="s">
        <v>188</v>
      </c>
      <c r="E502" s="108">
        <v>581.85</v>
      </c>
    </row>
    <row r="503" spans="1:5" hidden="1" x14ac:dyDescent="0.35">
      <c r="A503" s="104" t="s">
        <v>1033</v>
      </c>
      <c r="B503" s="105">
        <v>100849</v>
      </c>
      <c r="C503" s="106" t="s">
        <v>1034</v>
      </c>
      <c r="D503" s="107" t="s">
        <v>26</v>
      </c>
      <c r="E503" s="108">
        <v>34.36</v>
      </c>
    </row>
    <row r="504" spans="1:5" hidden="1" x14ac:dyDescent="0.35">
      <c r="A504" s="104" t="s">
        <v>1035</v>
      </c>
      <c r="B504" s="105">
        <v>100855</v>
      </c>
      <c r="C504" s="106" t="s">
        <v>1036</v>
      </c>
      <c r="D504" s="107" t="s">
        <v>188</v>
      </c>
      <c r="E504" s="108">
        <v>438.04</v>
      </c>
    </row>
    <row r="505" spans="1:5" hidden="1" x14ac:dyDescent="0.35">
      <c r="A505" s="104" t="s">
        <v>1037</v>
      </c>
      <c r="B505" s="105">
        <v>100860</v>
      </c>
      <c r="C505" s="106" t="s">
        <v>1038</v>
      </c>
      <c r="D505" s="107" t="s">
        <v>188</v>
      </c>
      <c r="E505" s="108">
        <v>556.80999999999995</v>
      </c>
    </row>
    <row r="506" spans="1:5" hidden="1" x14ac:dyDescent="0.35">
      <c r="A506" s="104" t="s">
        <v>1039</v>
      </c>
      <c r="B506" s="105">
        <v>100865</v>
      </c>
      <c r="C506" s="106" t="s">
        <v>1040</v>
      </c>
      <c r="D506" s="107" t="s">
        <v>188</v>
      </c>
      <c r="E506" s="108">
        <v>384.85</v>
      </c>
    </row>
    <row r="507" spans="1:5" hidden="1" x14ac:dyDescent="0.35">
      <c r="A507" s="104" t="s">
        <v>1041</v>
      </c>
      <c r="B507" s="105">
        <v>100868</v>
      </c>
      <c r="C507" s="106" t="s">
        <v>1042</v>
      </c>
      <c r="D507" s="107" t="s">
        <v>188</v>
      </c>
      <c r="E507" s="108">
        <v>597.02</v>
      </c>
    </row>
    <row r="508" spans="1:5" hidden="1" x14ac:dyDescent="0.35">
      <c r="A508" s="104" t="s">
        <v>1043</v>
      </c>
      <c r="B508" s="105">
        <v>100872</v>
      </c>
      <c r="C508" s="106" t="s">
        <v>1044</v>
      </c>
      <c r="D508" s="107" t="s">
        <v>188</v>
      </c>
      <c r="E508" s="108">
        <v>1007.23</v>
      </c>
    </row>
    <row r="509" spans="1:5" hidden="1" x14ac:dyDescent="0.35">
      <c r="A509" s="104" t="s">
        <v>1045</v>
      </c>
      <c r="B509" s="105">
        <v>100895</v>
      </c>
      <c r="C509" s="106" t="s">
        <v>1046</v>
      </c>
      <c r="D509" s="107" t="s">
        <v>188</v>
      </c>
      <c r="E509" s="108">
        <v>22.8</v>
      </c>
    </row>
    <row r="510" spans="1:5" hidden="1" x14ac:dyDescent="0.35">
      <c r="A510" s="104" t="s">
        <v>1047</v>
      </c>
      <c r="B510" s="105">
        <v>100930</v>
      </c>
      <c r="C510" s="106" t="s">
        <v>1048</v>
      </c>
      <c r="D510" s="107" t="s">
        <v>26</v>
      </c>
      <c r="E510" s="108">
        <v>29.9</v>
      </c>
    </row>
    <row r="511" spans="1:5" hidden="1" x14ac:dyDescent="0.35">
      <c r="A511" s="104" t="s">
        <v>1049</v>
      </c>
      <c r="B511" s="105">
        <v>100931</v>
      </c>
      <c r="C511" s="106" t="s">
        <v>1050</v>
      </c>
      <c r="D511" s="107" t="s">
        <v>26</v>
      </c>
      <c r="E511" s="108">
        <v>38.44</v>
      </c>
    </row>
    <row r="512" spans="1:5" hidden="1" x14ac:dyDescent="0.35">
      <c r="A512" s="104" t="s">
        <v>1051</v>
      </c>
      <c r="B512" s="105">
        <v>100932</v>
      </c>
      <c r="C512" s="106" t="s">
        <v>1052</v>
      </c>
      <c r="D512" s="107" t="s">
        <v>26</v>
      </c>
      <c r="E512" s="108">
        <v>57.64</v>
      </c>
    </row>
    <row r="513" spans="1:5" hidden="1" x14ac:dyDescent="0.35">
      <c r="A513" s="104" t="s">
        <v>1053</v>
      </c>
      <c r="B513" s="105">
        <v>100933</v>
      </c>
      <c r="C513" s="106" t="s">
        <v>1054</v>
      </c>
      <c r="D513" s="107" t="s">
        <v>26</v>
      </c>
      <c r="E513" s="108">
        <v>66.260000000000005</v>
      </c>
    </row>
    <row r="514" spans="1:5" hidden="1" x14ac:dyDescent="0.35">
      <c r="A514" s="104" t="s">
        <v>1055</v>
      </c>
      <c r="B514" s="105">
        <v>100934</v>
      </c>
      <c r="C514" s="106" t="s">
        <v>1056</v>
      </c>
      <c r="D514" s="107" t="s">
        <v>26</v>
      </c>
      <c r="E514" s="108">
        <v>105.67</v>
      </c>
    </row>
    <row r="515" spans="1:5" hidden="1" x14ac:dyDescent="0.35">
      <c r="A515" s="104" t="s">
        <v>1057</v>
      </c>
      <c r="B515" s="105">
        <v>100998</v>
      </c>
      <c r="C515" s="106" t="s">
        <v>1058</v>
      </c>
      <c r="D515" s="107" t="s">
        <v>26</v>
      </c>
      <c r="E515" s="108">
        <v>34.36</v>
      </c>
    </row>
    <row r="516" spans="1:5" hidden="1" x14ac:dyDescent="0.35">
      <c r="A516" s="104" t="s">
        <v>1059</v>
      </c>
      <c r="B516" s="105">
        <v>101001</v>
      </c>
      <c r="C516" s="106" t="s">
        <v>1060</v>
      </c>
      <c r="D516" s="107" t="s">
        <v>188</v>
      </c>
      <c r="E516" s="108">
        <v>107.75</v>
      </c>
    </row>
    <row r="517" spans="1:5" hidden="1" x14ac:dyDescent="0.35">
      <c r="A517" s="104" t="s">
        <v>1061</v>
      </c>
      <c r="B517" s="105">
        <v>101010</v>
      </c>
      <c r="C517" s="106" t="s">
        <v>1062</v>
      </c>
      <c r="D517" s="107" t="s">
        <v>188</v>
      </c>
      <c r="E517" s="108">
        <v>110.57</v>
      </c>
    </row>
    <row r="518" spans="1:5" hidden="1" x14ac:dyDescent="0.35">
      <c r="A518" s="104" t="s">
        <v>1063</v>
      </c>
      <c r="B518" s="105">
        <v>101012</v>
      </c>
      <c r="C518" s="106" t="s">
        <v>1064</v>
      </c>
      <c r="D518" s="107" t="s">
        <v>188</v>
      </c>
      <c r="E518" s="108">
        <v>117.93</v>
      </c>
    </row>
    <row r="519" spans="1:5" hidden="1" x14ac:dyDescent="0.35">
      <c r="A519" s="104" t="s">
        <v>1065</v>
      </c>
      <c r="B519" s="105">
        <v>101036</v>
      </c>
      <c r="C519" s="106" t="s">
        <v>1066</v>
      </c>
      <c r="D519" s="107" t="s">
        <v>188</v>
      </c>
      <c r="E519" s="108">
        <v>395.64</v>
      </c>
    </row>
    <row r="520" spans="1:5" hidden="1" x14ac:dyDescent="0.35">
      <c r="A520" s="104" t="s">
        <v>1067</v>
      </c>
      <c r="B520" s="105">
        <v>101059</v>
      </c>
      <c r="C520" s="106" t="s">
        <v>1068</v>
      </c>
      <c r="D520" s="107" t="s">
        <v>188</v>
      </c>
      <c r="E520" s="108">
        <v>333.12</v>
      </c>
    </row>
    <row r="521" spans="1:5" hidden="1" x14ac:dyDescent="0.35">
      <c r="A521" s="104" t="s">
        <v>1069</v>
      </c>
      <c r="B521" s="105">
        <v>101094</v>
      </c>
      <c r="C521" s="106" t="s">
        <v>1070</v>
      </c>
      <c r="D521" s="107" t="s">
        <v>39</v>
      </c>
      <c r="E521" s="108">
        <v>52.78</v>
      </c>
    </row>
    <row r="522" spans="1:5" hidden="1" x14ac:dyDescent="0.35">
      <c r="A522" s="104" t="s">
        <v>1071</v>
      </c>
      <c r="B522" s="105">
        <v>101095</v>
      </c>
      <c r="C522" s="106" t="s">
        <v>1072</v>
      </c>
      <c r="D522" s="107" t="s">
        <v>39</v>
      </c>
      <c r="E522" s="108">
        <v>491.62</v>
      </c>
    </row>
    <row r="523" spans="1:5" hidden="1" x14ac:dyDescent="0.35">
      <c r="A523" s="104" t="s">
        <v>1073</v>
      </c>
      <c r="B523" s="105">
        <v>101096</v>
      </c>
      <c r="C523" s="106" t="s">
        <v>1074</v>
      </c>
      <c r="D523" s="107" t="s">
        <v>21</v>
      </c>
      <c r="E523" s="108">
        <v>273.87</v>
      </c>
    </row>
    <row r="524" spans="1:5" hidden="1" x14ac:dyDescent="0.35">
      <c r="A524" s="104" t="s">
        <v>1075</v>
      </c>
      <c r="B524" s="105">
        <v>101097</v>
      </c>
      <c r="C524" s="106" t="s">
        <v>1076</v>
      </c>
      <c r="D524" s="107" t="s">
        <v>21</v>
      </c>
      <c r="E524" s="108">
        <v>372.83</v>
      </c>
    </row>
    <row r="525" spans="1:5" hidden="1" x14ac:dyDescent="0.35">
      <c r="A525" s="104" t="s">
        <v>1077</v>
      </c>
      <c r="B525" s="105">
        <v>101098</v>
      </c>
      <c r="C525" s="106" t="s">
        <v>1078</v>
      </c>
      <c r="D525" s="107" t="s">
        <v>21</v>
      </c>
      <c r="E525" s="108">
        <v>228.94</v>
      </c>
    </row>
    <row r="526" spans="1:5" hidden="1" x14ac:dyDescent="0.35">
      <c r="A526" s="104" t="s">
        <v>1079</v>
      </c>
      <c r="B526" s="105">
        <v>101101</v>
      </c>
      <c r="C526" s="106" t="s">
        <v>1080</v>
      </c>
      <c r="D526" s="107" t="s">
        <v>26</v>
      </c>
      <c r="E526" s="108">
        <v>73.55</v>
      </c>
    </row>
    <row r="527" spans="1:5" hidden="1" x14ac:dyDescent="0.35">
      <c r="A527" s="104" t="s">
        <v>1081</v>
      </c>
      <c r="B527" s="105">
        <v>101102</v>
      </c>
      <c r="C527" s="106" t="s">
        <v>1082</v>
      </c>
      <c r="D527" s="107" t="s">
        <v>26</v>
      </c>
      <c r="E527" s="108">
        <v>113.1</v>
      </c>
    </row>
    <row r="528" spans="1:5" hidden="1" x14ac:dyDescent="0.35">
      <c r="A528" s="104" t="s">
        <v>1083</v>
      </c>
      <c r="B528" s="105">
        <v>101103</v>
      </c>
      <c r="C528" s="106" t="s">
        <v>1084</v>
      </c>
      <c r="D528" s="107" t="s">
        <v>26</v>
      </c>
      <c r="E528" s="108">
        <v>215.45</v>
      </c>
    </row>
    <row r="529" spans="1:5" hidden="1" x14ac:dyDescent="0.35">
      <c r="A529" s="104" t="s">
        <v>1085</v>
      </c>
      <c r="B529" s="105">
        <v>101104</v>
      </c>
      <c r="C529" s="106" t="s">
        <v>1086</v>
      </c>
      <c r="D529" s="107" t="s">
        <v>26</v>
      </c>
      <c r="E529" s="108">
        <v>143.21</v>
      </c>
    </row>
    <row r="530" spans="1:5" hidden="1" x14ac:dyDescent="0.35">
      <c r="A530" s="104" t="s">
        <v>1087</v>
      </c>
      <c r="B530" s="105">
        <v>101105</v>
      </c>
      <c r="C530" s="106" t="s">
        <v>1088</v>
      </c>
      <c r="D530" s="107" t="s">
        <v>26</v>
      </c>
      <c r="E530" s="108">
        <v>272.14</v>
      </c>
    </row>
    <row r="531" spans="1:5" hidden="1" x14ac:dyDescent="0.35">
      <c r="A531" s="104" t="s">
        <v>1089</v>
      </c>
      <c r="B531" s="105">
        <v>101106</v>
      </c>
      <c r="C531" s="106" t="s">
        <v>1090</v>
      </c>
      <c r="D531" s="107" t="s">
        <v>26</v>
      </c>
      <c r="E531" s="108">
        <v>164.44</v>
      </c>
    </row>
    <row r="532" spans="1:5" hidden="1" x14ac:dyDescent="0.35">
      <c r="A532" s="104" t="s">
        <v>1091</v>
      </c>
      <c r="B532" s="105">
        <v>101107</v>
      </c>
      <c r="C532" s="106" t="s">
        <v>1092</v>
      </c>
      <c r="D532" s="107" t="s">
        <v>26</v>
      </c>
      <c r="E532" s="108">
        <v>328.63</v>
      </c>
    </row>
    <row r="533" spans="1:5" hidden="1" x14ac:dyDescent="0.35">
      <c r="A533" s="104" t="s">
        <v>1093</v>
      </c>
      <c r="B533" s="105">
        <v>101110</v>
      </c>
      <c r="C533" s="106" t="s">
        <v>1094</v>
      </c>
      <c r="D533" s="107" t="s">
        <v>26</v>
      </c>
      <c r="E533" s="108">
        <v>90.59</v>
      </c>
    </row>
    <row r="534" spans="1:5" hidden="1" x14ac:dyDescent="0.35">
      <c r="A534" s="104" t="s">
        <v>1095</v>
      </c>
      <c r="B534" s="105">
        <v>101131</v>
      </c>
      <c r="C534" s="106" t="s">
        <v>1096</v>
      </c>
      <c r="D534" s="107" t="s">
        <v>26</v>
      </c>
      <c r="E534" s="108">
        <v>52.36</v>
      </c>
    </row>
    <row r="535" spans="1:5" hidden="1" x14ac:dyDescent="0.35">
      <c r="A535" s="104" t="s">
        <v>1097</v>
      </c>
      <c r="B535" s="105">
        <v>101132</v>
      </c>
      <c r="C535" s="106" t="s">
        <v>1098</v>
      </c>
      <c r="D535" s="107" t="s">
        <v>26</v>
      </c>
      <c r="E535" s="108">
        <v>68.03</v>
      </c>
    </row>
    <row r="536" spans="1:5" hidden="1" x14ac:dyDescent="0.35">
      <c r="A536" s="104" t="s">
        <v>1099</v>
      </c>
      <c r="B536" s="105">
        <v>101133</v>
      </c>
      <c r="C536" s="106" t="s">
        <v>1100</v>
      </c>
      <c r="D536" s="107" t="s">
        <v>26</v>
      </c>
      <c r="E536" s="108">
        <v>107.04</v>
      </c>
    </row>
    <row r="537" spans="1:5" hidden="1" x14ac:dyDescent="0.35">
      <c r="A537" s="104" t="s">
        <v>1101</v>
      </c>
      <c r="B537" s="105">
        <v>101134</v>
      </c>
      <c r="C537" s="106" t="s">
        <v>1102</v>
      </c>
      <c r="D537" s="107" t="s">
        <v>26</v>
      </c>
      <c r="E537" s="108">
        <v>199.75</v>
      </c>
    </row>
    <row r="538" spans="1:5" hidden="1" x14ac:dyDescent="0.35">
      <c r="A538" s="104" t="s">
        <v>1103</v>
      </c>
      <c r="B538" s="105">
        <v>101190</v>
      </c>
      <c r="C538" s="106" t="s">
        <v>1104</v>
      </c>
      <c r="D538" s="107" t="s">
        <v>26</v>
      </c>
      <c r="E538" s="108">
        <v>96.24</v>
      </c>
    </row>
    <row r="539" spans="1:5" hidden="1" x14ac:dyDescent="0.35">
      <c r="A539" s="104" t="s">
        <v>1105</v>
      </c>
      <c r="B539" s="105">
        <v>101192</v>
      </c>
      <c r="C539" s="106" t="s">
        <v>1106</v>
      </c>
      <c r="D539" s="107" t="s">
        <v>26</v>
      </c>
      <c r="E539" s="108">
        <v>203.3</v>
      </c>
    </row>
    <row r="540" spans="1:5" hidden="1" x14ac:dyDescent="0.35">
      <c r="A540" s="104" t="s">
        <v>1107</v>
      </c>
      <c r="B540" s="105">
        <v>101196</v>
      </c>
      <c r="C540" s="106" t="s">
        <v>1108</v>
      </c>
      <c r="D540" s="107" t="s">
        <v>26</v>
      </c>
      <c r="E540" s="108">
        <v>61.7</v>
      </c>
    </row>
    <row r="541" spans="1:5" hidden="1" x14ac:dyDescent="0.35">
      <c r="A541" s="104" t="s">
        <v>1109</v>
      </c>
      <c r="B541" s="105">
        <v>101199</v>
      </c>
      <c r="C541" s="106" t="s">
        <v>1110</v>
      </c>
      <c r="D541" s="107" t="s">
        <v>26</v>
      </c>
      <c r="E541" s="108">
        <v>93.5</v>
      </c>
    </row>
    <row r="542" spans="1:5" hidden="1" x14ac:dyDescent="0.35">
      <c r="A542" s="104" t="s">
        <v>1111</v>
      </c>
      <c r="B542" s="105">
        <v>101215</v>
      </c>
      <c r="C542" s="106" t="s">
        <v>1112</v>
      </c>
      <c r="D542" s="107" t="s">
        <v>26</v>
      </c>
      <c r="E542" s="108">
        <v>35.68</v>
      </c>
    </row>
    <row r="543" spans="1:5" hidden="1" x14ac:dyDescent="0.35">
      <c r="A543" s="104" t="s">
        <v>1113</v>
      </c>
      <c r="B543" s="105">
        <v>101216</v>
      </c>
      <c r="C543" s="106" t="s">
        <v>1114</v>
      </c>
      <c r="D543" s="107" t="s">
        <v>26</v>
      </c>
      <c r="E543" s="108">
        <v>39.9</v>
      </c>
    </row>
    <row r="544" spans="1:5" hidden="1" x14ac:dyDescent="0.35">
      <c r="A544" s="104" t="s">
        <v>1115</v>
      </c>
      <c r="B544" s="105">
        <v>101217</v>
      </c>
      <c r="C544" s="106" t="s">
        <v>1116</v>
      </c>
      <c r="D544" s="107" t="s">
        <v>26</v>
      </c>
      <c r="E544" s="108">
        <v>74.92</v>
      </c>
    </row>
    <row r="545" spans="1:5" hidden="1" x14ac:dyDescent="0.35">
      <c r="A545" s="104" t="s">
        <v>1117</v>
      </c>
      <c r="B545" s="105">
        <v>101298</v>
      </c>
      <c r="C545" s="106" t="s">
        <v>1118</v>
      </c>
      <c r="D545" s="107" t="s">
        <v>26</v>
      </c>
      <c r="E545" s="108">
        <v>34.36</v>
      </c>
    </row>
    <row r="546" spans="1:5" hidden="1" x14ac:dyDescent="0.35">
      <c r="A546" s="104" t="s">
        <v>1119</v>
      </c>
      <c r="B546" s="105">
        <v>101301</v>
      </c>
      <c r="C546" s="106" t="s">
        <v>1120</v>
      </c>
      <c r="D546" s="107" t="s">
        <v>188</v>
      </c>
      <c r="E546" s="108">
        <v>407.89</v>
      </c>
    </row>
    <row r="547" spans="1:5" hidden="1" x14ac:dyDescent="0.35">
      <c r="A547" s="104" t="s">
        <v>1121</v>
      </c>
      <c r="B547" s="105">
        <v>101303</v>
      </c>
      <c r="C547" s="106" t="s">
        <v>1122</v>
      </c>
      <c r="D547" s="107" t="s">
        <v>188</v>
      </c>
      <c r="E547" s="108">
        <v>840.53</v>
      </c>
    </row>
    <row r="548" spans="1:5" hidden="1" x14ac:dyDescent="0.35">
      <c r="A548" s="104" t="s">
        <v>1123</v>
      </c>
      <c r="B548" s="105">
        <v>101304</v>
      </c>
      <c r="C548" s="106" t="s">
        <v>1124</v>
      </c>
      <c r="D548" s="107" t="s">
        <v>188</v>
      </c>
      <c r="E548" s="108">
        <v>753.62</v>
      </c>
    </row>
    <row r="549" spans="1:5" hidden="1" x14ac:dyDescent="0.35">
      <c r="A549" s="104" t="s">
        <v>1125</v>
      </c>
      <c r="B549" s="105">
        <v>101305</v>
      </c>
      <c r="C549" s="106" t="s">
        <v>1126</v>
      </c>
      <c r="D549" s="107" t="s">
        <v>188</v>
      </c>
      <c r="E549" s="108">
        <v>862.19</v>
      </c>
    </row>
    <row r="550" spans="1:5" hidden="1" x14ac:dyDescent="0.35">
      <c r="A550" s="104" t="s">
        <v>1127</v>
      </c>
      <c r="B550" s="105">
        <v>101308</v>
      </c>
      <c r="C550" s="106" t="s">
        <v>1128</v>
      </c>
      <c r="D550" s="107" t="s">
        <v>188</v>
      </c>
      <c r="E550" s="108">
        <v>534.82000000000005</v>
      </c>
    </row>
    <row r="551" spans="1:5" hidden="1" x14ac:dyDescent="0.35">
      <c r="A551" s="104" t="s">
        <v>1129</v>
      </c>
      <c r="B551" s="105">
        <v>101314</v>
      </c>
      <c r="C551" s="106" t="s">
        <v>1130</v>
      </c>
      <c r="D551" s="107" t="s">
        <v>188</v>
      </c>
      <c r="E551" s="108">
        <v>1326.83</v>
      </c>
    </row>
    <row r="552" spans="1:5" hidden="1" x14ac:dyDescent="0.35">
      <c r="A552" s="104" t="s">
        <v>1131</v>
      </c>
      <c r="B552" s="105">
        <v>101316</v>
      </c>
      <c r="C552" s="106" t="s">
        <v>1132</v>
      </c>
      <c r="D552" s="107" t="s">
        <v>188</v>
      </c>
      <c r="E552" s="108">
        <v>411.49</v>
      </c>
    </row>
    <row r="553" spans="1:5" hidden="1" x14ac:dyDescent="0.35">
      <c r="A553" s="104" t="s">
        <v>1133</v>
      </c>
      <c r="B553" s="105">
        <v>101319</v>
      </c>
      <c r="C553" s="106" t="s">
        <v>1134</v>
      </c>
      <c r="D553" s="107" t="s">
        <v>26</v>
      </c>
      <c r="E553" s="108">
        <v>2173.61</v>
      </c>
    </row>
    <row r="554" spans="1:5" hidden="1" x14ac:dyDescent="0.35">
      <c r="A554" s="104" t="s">
        <v>1135</v>
      </c>
      <c r="B554" s="105">
        <v>101340</v>
      </c>
      <c r="C554" s="106" t="s">
        <v>1136</v>
      </c>
      <c r="D554" s="107" t="s">
        <v>188</v>
      </c>
      <c r="E554" s="108">
        <v>862.25</v>
      </c>
    </row>
    <row r="555" spans="1:5" hidden="1" x14ac:dyDescent="0.35">
      <c r="A555" s="104" t="s">
        <v>1137</v>
      </c>
      <c r="B555" s="105">
        <v>101350</v>
      </c>
      <c r="C555" s="106" t="s">
        <v>1138</v>
      </c>
      <c r="D555" s="107" t="s">
        <v>188</v>
      </c>
      <c r="E555" s="108">
        <v>886.95</v>
      </c>
    </row>
    <row r="556" spans="1:5" hidden="1" x14ac:dyDescent="0.35">
      <c r="A556" s="104" t="s">
        <v>1139</v>
      </c>
      <c r="B556" s="105">
        <v>101351</v>
      </c>
      <c r="C556" s="106" t="s">
        <v>1140</v>
      </c>
      <c r="D556" s="107" t="s">
        <v>188</v>
      </c>
      <c r="E556" s="108">
        <v>727.64</v>
      </c>
    </row>
    <row r="557" spans="1:5" hidden="1" x14ac:dyDescent="0.35">
      <c r="A557" s="104" t="s">
        <v>1141</v>
      </c>
      <c r="B557" s="105">
        <v>101362</v>
      </c>
      <c r="C557" s="106" t="s">
        <v>1142</v>
      </c>
      <c r="D557" s="107" t="s">
        <v>188</v>
      </c>
      <c r="E557" s="108">
        <v>1743.87</v>
      </c>
    </row>
    <row r="558" spans="1:5" hidden="1" x14ac:dyDescent="0.35">
      <c r="A558" s="104" t="s">
        <v>1143</v>
      </c>
      <c r="B558" s="105">
        <v>101403</v>
      </c>
      <c r="C558" s="106" t="s">
        <v>1144</v>
      </c>
      <c r="D558" s="107" t="s">
        <v>188</v>
      </c>
      <c r="E558" s="108">
        <v>49.98</v>
      </c>
    </row>
    <row r="559" spans="1:5" hidden="1" x14ac:dyDescent="0.35">
      <c r="A559" s="104" t="s">
        <v>1145</v>
      </c>
      <c r="B559" s="105">
        <v>101404</v>
      </c>
      <c r="C559" s="106" t="s">
        <v>1146</v>
      </c>
      <c r="D559" s="107" t="s">
        <v>188</v>
      </c>
      <c r="E559" s="108">
        <v>51</v>
      </c>
    </row>
    <row r="560" spans="1:5" hidden="1" x14ac:dyDescent="0.35">
      <c r="A560" s="104" t="s">
        <v>1147</v>
      </c>
      <c r="B560" s="105">
        <v>101408</v>
      </c>
      <c r="C560" s="106" t="s">
        <v>1148</v>
      </c>
      <c r="D560" s="107" t="s">
        <v>188</v>
      </c>
      <c r="E560" s="108">
        <v>207.89</v>
      </c>
    </row>
    <row r="561" spans="1:5" hidden="1" x14ac:dyDescent="0.35">
      <c r="A561" s="104" t="s">
        <v>1149</v>
      </c>
      <c r="B561" s="105">
        <v>101409</v>
      </c>
      <c r="C561" s="106" t="s">
        <v>1150</v>
      </c>
      <c r="D561" s="107" t="s">
        <v>188</v>
      </c>
      <c r="E561" s="108">
        <v>363.09</v>
      </c>
    </row>
    <row r="562" spans="1:5" hidden="1" x14ac:dyDescent="0.35">
      <c r="A562" s="104" t="s">
        <v>1151</v>
      </c>
      <c r="B562" s="105">
        <v>101410</v>
      </c>
      <c r="C562" s="106" t="s">
        <v>1152</v>
      </c>
      <c r="D562" s="107" t="s">
        <v>188</v>
      </c>
      <c r="E562" s="108">
        <v>545.38</v>
      </c>
    </row>
    <row r="563" spans="1:5" hidden="1" x14ac:dyDescent="0.35">
      <c r="A563" s="104" t="s">
        <v>1153</v>
      </c>
      <c r="B563" s="105">
        <v>101411</v>
      </c>
      <c r="C563" s="106" t="s">
        <v>1154</v>
      </c>
      <c r="D563" s="107" t="s">
        <v>188</v>
      </c>
      <c r="E563" s="108">
        <v>1817.32</v>
      </c>
    </row>
    <row r="564" spans="1:5" hidden="1" x14ac:dyDescent="0.35">
      <c r="A564" s="104" t="s">
        <v>1155</v>
      </c>
      <c r="B564" s="105">
        <v>101412</v>
      </c>
      <c r="C564" s="106" t="s">
        <v>1156</v>
      </c>
      <c r="D564" s="107" t="s">
        <v>188</v>
      </c>
      <c r="E564" s="108">
        <v>548.36</v>
      </c>
    </row>
    <row r="565" spans="1:5" hidden="1" x14ac:dyDescent="0.35">
      <c r="A565" s="104" t="s">
        <v>1157</v>
      </c>
      <c r="B565" s="105">
        <v>101413</v>
      </c>
      <c r="C565" s="106" t="s">
        <v>1158</v>
      </c>
      <c r="D565" s="107" t="s">
        <v>188</v>
      </c>
      <c r="E565" s="108">
        <v>372.12</v>
      </c>
    </row>
    <row r="566" spans="1:5" hidden="1" x14ac:dyDescent="0.35">
      <c r="A566" s="104" t="s">
        <v>1159</v>
      </c>
      <c r="B566" s="105">
        <v>101415</v>
      </c>
      <c r="C566" s="106" t="s">
        <v>1160</v>
      </c>
      <c r="D566" s="107" t="s">
        <v>188</v>
      </c>
      <c r="E566" s="108">
        <v>113.11</v>
      </c>
    </row>
    <row r="567" spans="1:5" hidden="1" x14ac:dyDescent="0.35">
      <c r="A567" s="104" t="s">
        <v>1161</v>
      </c>
      <c r="B567" s="105">
        <v>101416</v>
      </c>
      <c r="C567" s="106" t="s">
        <v>1162</v>
      </c>
      <c r="D567" s="107" t="s">
        <v>188</v>
      </c>
      <c r="E567" s="108">
        <v>497.77</v>
      </c>
    </row>
    <row r="568" spans="1:5" hidden="1" x14ac:dyDescent="0.35">
      <c r="A568" s="104" t="s">
        <v>1163</v>
      </c>
      <c r="B568" s="105">
        <v>101417</v>
      </c>
      <c r="C568" s="106" t="s">
        <v>1164</v>
      </c>
      <c r="D568" s="107" t="s">
        <v>188</v>
      </c>
      <c r="E568" s="108">
        <v>302.98</v>
      </c>
    </row>
    <row r="569" spans="1:5" hidden="1" x14ac:dyDescent="0.35">
      <c r="A569" s="104" t="s">
        <v>1165</v>
      </c>
      <c r="B569" s="105">
        <v>101418</v>
      </c>
      <c r="C569" s="106" t="s">
        <v>1166</v>
      </c>
      <c r="D569" s="107" t="s">
        <v>188</v>
      </c>
      <c r="E569" s="108">
        <v>172.07</v>
      </c>
    </row>
    <row r="570" spans="1:5" hidden="1" x14ac:dyDescent="0.35">
      <c r="A570" s="104" t="s">
        <v>1167</v>
      </c>
      <c r="B570" s="105">
        <v>101419</v>
      </c>
      <c r="C570" s="106" t="s">
        <v>1168</v>
      </c>
      <c r="D570" s="107" t="s">
        <v>188</v>
      </c>
      <c r="E570" s="108">
        <v>794.66</v>
      </c>
    </row>
    <row r="571" spans="1:5" hidden="1" x14ac:dyDescent="0.35">
      <c r="A571" s="104" t="s">
        <v>1169</v>
      </c>
      <c r="B571" s="105">
        <v>101424</v>
      </c>
      <c r="C571" s="106" t="s">
        <v>1170</v>
      </c>
      <c r="D571" s="107" t="s">
        <v>188</v>
      </c>
      <c r="E571" s="108">
        <v>413.38</v>
      </c>
    </row>
    <row r="572" spans="1:5" hidden="1" x14ac:dyDescent="0.35">
      <c r="A572" s="104" t="s">
        <v>1171</v>
      </c>
      <c r="B572" s="105">
        <v>101425</v>
      </c>
      <c r="C572" s="106" t="s">
        <v>1172</v>
      </c>
      <c r="D572" s="107" t="s">
        <v>188</v>
      </c>
      <c r="E572" s="108">
        <v>355.59</v>
      </c>
    </row>
    <row r="573" spans="1:5" hidden="1" x14ac:dyDescent="0.35">
      <c r="A573" s="104" t="s">
        <v>1173</v>
      </c>
      <c r="B573" s="105">
        <v>101426</v>
      </c>
      <c r="C573" s="106" t="s">
        <v>1174</v>
      </c>
      <c r="D573" s="107" t="s">
        <v>188</v>
      </c>
      <c r="E573" s="108">
        <v>306.73</v>
      </c>
    </row>
    <row r="574" spans="1:5" hidden="1" x14ac:dyDescent="0.35">
      <c r="A574" s="104" t="s">
        <v>1175</v>
      </c>
      <c r="B574" s="105">
        <v>101437</v>
      </c>
      <c r="C574" s="106" t="s">
        <v>1176</v>
      </c>
      <c r="D574" s="107" t="s">
        <v>188</v>
      </c>
      <c r="E574" s="108">
        <v>318.62</v>
      </c>
    </row>
    <row r="575" spans="1:5" hidden="1" x14ac:dyDescent="0.35">
      <c r="A575" s="104" t="s">
        <v>1177</v>
      </c>
      <c r="B575" s="105">
        <v>101440</v>
      </c>
      <c r="C575" s="106" t="s">
        <v>1178</v>
      </c>
      <c r="D575" s="107" t="s">
        <v>188</v>
      </c>
      <c r="E575" s="108">
        <v>255.71</v>
      </c>
    </row>
    <row r="576" spans="1:5" hidden="1" x14ac:dyDescent="0.35">
      <c r="A576" s="104" t="s">
        <v>1179</v>
      </c>
      <c r="B576" s="105">
        <v>101442</v>
      </c>
      <c r="C576" s="106" t="s">
        <v>1180</v>
      </c>
      <c r="D576" s="107" t="s">
        <v>188</v>
      </c>
      <c r="E576" s="108">
        <v>160.29</v>
      </c>
    </row>
    <row r="577" spans="1:5" hidden="1" x14ac:dyDescent="0.35">
      <c r="A577" s="104" t="s">
        <v>1181</v>
      </c>
      <c r="B577" s="105">
        <v>101444</v>
      </c>
      <c r="C577" s="106" t="s">
        <v>1182</v>
      </c>
      <c r="D577" s="107" t="s">
        <v>188</v>
      </c>
      <c r="E577" s="108">
        <v>554.01</v>
      </c>
    </row>
    <row r="578" spans="1:5" hidden="1" x14ac:dyDescent="0.35">
      <c r="A578" s="104" t="s">
        <v>1183</v>
      </c>
      <c r="B578" s="105">
        <v>101445</v>
      </c>
      <c r="C578" s="106" t="s">
        <v>1184</v>
      </c>
      <c r="D578" s="107" t="s">
        <v>188</v>
      </c>
      <c r="E578" s="108">
        <v>1020.54</v>
      </c>
    </row>
    <row r="579" spans="1:5" hidden="1" x14ac:dyDescent="0.35">
      <c r="A579" s="104" t="s">
        <v>1185</v>
      </c>
      <c r="B579" s="105">
        <v>101448</v>
      </c>
      <c r="C579" s="106" t="s">
        <v>1186</v>
      </c>
      <c r="D579" s="107" t="s">
        <v>188</v>
      </c>
      <c r="E579" s="108">
        <v>513.22</v>
      </c>
    </row>
    <row r="580" spans="1:5" hidden="1" x14ac:dyDescent="0.35">
      <c r="A580" s="104" t="s">
        <v>1187</v>
      </c>
      <c r="B580" s="105">
        <v>101449</v>
      </c>
      <c r="C580" s="106" t="s">
        <v>1188</v>
      </c>
      <c r="D580" s="107" t="s">
        <v>188</v>
      </c>
      <c r="E580" s="108">
        <v>334.37</v>
      </c>
    </row>
    <row r="581" spans="1:5" hidden="1" x14ac:dyDescent="0.35">
      <c r="A581" s="104" t="s">
        <v>1189</v>
      </c>
      <c r="B581" s="105">
        <v>101473</v>
      </c>
      <c r="C581" s="106" t="s">
        <v>1190</v>
      </c>
      <c r="D581" s="107" t="s">
        <v>26</v>
      </c>
      <c r="E581" s="108">
        <v>98.2</v>
      </c>
    </row>
    <row r="582" spans="1:5" hidden="1" x14ac:dyDescent="0.35">
      <c r="A582" s="104" t="s">
        <v>1191</v>
      </c>
      <c r="B582" s="105">
        <v>101474</v>
      </c>
      <c r="C582" s="106" t="s">
        <v>1192</v>
      </c>
      <c r="D582" s="107" t="s">
        <v>26</v>
      </c>
      <c r="E582" s="108">
        <v>82.28</v>
      </c>
    </row>
    <row r="583" spans="1:5" hidden="1" x14ac:dyDescent="0.35">
      <c r="A583" s="104" t="s">
        <v>1193</v>
      </c>
      <c r="B583" s="105">
        <v>101475</v>
      </c>
      <c r="C583" s="106" t="s">
        <v>1194</v>
      </c>
      <c r="D583" s="107" t="s">
        <v>21</v>
      </c>
      <c r="E583" s="108">
        <v>539.04</v>
      </c>
    </row>
    <row r="584" spans="1:5" hidden="1" x14ac:dyDescent="0.35">
      <c r="A584" s="104" t="s">
        <v>1195</v>
      </c>
      <c r="B584" s="105">
        <v>101476</v>
      </c>
      <c r="C584" s="106" t="s">
        <v>1196</v>
      </c>
      <c r="D584" s="107" t="s">
        <v>21</v>
      </c>
      <c r="E584" s="108">
        <v>633.08000000000004</v>
      </c>
    </row>
    <row r="585" spans="1:5" hidden="1" x14ac:dyDescent="0.35">
      <c r="A585" s="104" t="s">
        <v>1197</v>
      </c>
      <c r="B585" s="105">
        <v>101486</v>
      </c>
      <c r="C585" s="106" t="s">
        <v>1198</v>
      </c>
      <c r="D585" s="107" t="s">
        <v>21</v>
      </c>
      <c r="E585" s="108">
        <v>1625.79</v>
      </c>
    </row>
    <row r="586" spans="1:5" hidden="1" x14ac:dyDescent="0.35">
      <c r="A586" s="104" t="s">
        <v>1199</v>
      </c>
      <c r="B586" s="105">
        <v>105003</v>
      </c>
      <c r="C586" s="106" t="s">
        <v>1200</v>
      </c>
      <c r="D586" s="107" t="s">
        <v>26</v>
      </c>
      <c r="E586" s="108">
        <v>4.8899999999999997</v>
      </c>
    </row>
    <row r="587" spans="1:5" hidden="1" x14ac:dyDescent="0.35">
      <c r="A587" s="104" t="s">
        <v>1201</v>
      </c>
      <c r="B587" s="105">
        <v>105004</v>
      </c>
      <c r="C587" s="106" t="s">
        <v>1202</v>
      </c>
      <c r="D587" s="107" t="s">
        <v>26</v>
      </c>
      <c r="E587" s="108">
        <v>8.8000000000000007</v>
      </c>
    </row>
    <row r="588" spans="1:5" hidden="1" x14ac:dyDescent="0.35">
      <c r="A588" s="104" t="s">
        <v>1203</v>
      </c>
      <c r="B588" s="105">
        <v>105005</v>
      </c>
      <c r="C588" s="106" t="s">
        <v>1204</v>
      </c>
      <c r="D588" s="107" t="s">
        <v>26</v>
      </c>
      <c r="E588" s="108">
        <v>5.86</v>
      </c>
    </row>
    <row r="589" spans="1:5" hidden="1" x14ac:dyDescent="0.35">
      <c r="A589" s="104" t="s">
        <v>1205</v>
      </c>
      <c r="B589" s="105">
        <v>105018</v>
      </c>
      <c r="C589" s="106" t="s">
        <v>1206</v>
      </c>
      <c r="D589" s="107" t="s">
        <v>188</v>
      </c>
      <c r="E589" s="108">
        <v>4.8899999999999997</v>
      </c>
    </row>
    <row r="590" spans="1:5" hidden="1" x14ac:dyDescent="0.35">
      <c r="A590" s="104" t="s">
        <v>1207</v>
      </c>
      <c r="B590" s="105">
        <v>105032</v>
      </c>
      <c r="C590" s="106" t="s">
        <v>1208</v>
      </c>
      <c r="D590" s="107" t="s">
        <v>26</v>
      </c>
      <c r="E590" s="108">
        <v>4.5</v>
      </c>
    </row>
    <row r="591" spans="1:5" hidden="1" x14ac:dyDescent="0.35">
      <c r="A591" s="104" t="s">
        <v>1209</v>
      </c>
      <c r="B591" s="105">
        <v>105033</v>
      </c>
      <c r="C591" s="106" t="s">
        <v>1210</v>
      </c>
      <c r="D591" s="107" t="s">
        <v>26</v>
      </c>
      <c r="E591" s="108">
        <v>2.93</v>
      </c>
    </row>
    <row r="592" spans="1:5" hidden="1" x14ac:dyDescent="0.35">
      <c r="A592" s="104" t="s">
        <v>27</v>
      </c>
      <c r="B592" s="105">
        <v>106003</v>
      </c>
      <c r="C592" s="106" t="s">
        <v>28</v>
      </c>
      <c r="D592" s="107" t="s">
        <v>26</v>
      </c>
      <c r="E592" s="108">
        <v>10.97</v>
      </c>
    </row>
    <row r="593" spans="1:5" hidden="1" x14ac:dyDescent="0.35">
      <c r="A593" s="104" t="s">
        <v>1211</v>
      </c>
      <c r="B593" s="105">
        <v>106004</v>
      </c>
      <c r="C593" s="106" t="s">
        <v>1212</v>
      </c>
      <c r="D593" s="107" t="s">
        <v>26</v>
      </c>
      <c r="E593" s="108">
        <v>13.41</v>
      </c>
    </row>
    <row r="594" spans="1:5" hidden="1" x14ac:dyDescent="0.35">
      <c r="A594" s="104" t="s">
        <v>1213</v>
      </c>
      <c r="B594" s="105">
        <v>106005</v>
      </c>
      <c r="C594" s="106" t="s">
        <v>1214</v>
      </c>
      <c r="D594" s="107" t="s">
        <v>26</v>
      </c>
      <c r="E594" s="108">
        <v>12.19</v>
      </c>
    </row>
    <row r="595" spans="1:5" hidden="1" x14ac:dyDescent="0.35">
      <c r="A595" s="104" t="s">
        <v>1215</v>
      </c>
      <c r="B595" s="105">
        <v>106006</v>
      </c>
      <c r="C595" s="106" t="s">
        <v>1216</v>
      </c>
      <c r="D595" s="107" t="s">
        <v>26</v>
      </c>
      <c r="E595" s="108">
        <v>14.63</v>
      </c>
    </row>
    <row r="596" spans="1:5" hidden="1" x14ac:dyDescent="0.35">
      <c r="A596" s="104" t="s">
        <v>1217</v>
      </c>
      <c r="B596" s="105">
        <v>106018</v>
      </c>
      <c r="C596" s="106" t="s">
        <v>1218</v>
      </c>
      <c r="D596" s="107" t="s">
        <v>188</v>
      </c>
      <c r="E596" s="108">
        <v>97.34</v>
      </c>
    </row>
    <row r="597" spans="1:5" hidden="1" x14ac:dyDescent="0.35">
      <c r="A597" s="104" t="s">
        <v>1219</v>
      </c>
      <c r="B597" s="105">
        <v>106022</v>
      </c>
      <c r="C597" s="106" t="s">
        <v>1220</v>
      </c>
      <c r="D597" s="107" t="s">
        <v>188</v>
      </c>
      <c r="E597" s="108">
        <v>26.82</v>
      </c>
    </row>
    <row r="598" spans="1:5" hidden="1" x14ac:dyDescent="0.35">
      <c r="A598" s="104" t="s">
        <v>1221</v>
      </c>
      <c r="B598" s="105">
        <v>106024</v>
      </c>
      <c r="C598" s="106" t="s">
        <v>1222</v>
      </c>
      <c r="D598" s="107" t="s">
        <v>188</v>
      </c>
      <c r="E598" s="108">
        <v>195.07</v>
      </c>
    </row>
    <row r="599" spans="1:5" hidden="1" x14ac:dyDescent="0.35">
      <c r="A599" s="104" t="s">
        <v>1223</v>
      </c>
      <c r="B599" s="105">
        <v>106026</v>
      </c>
      <c r="C599" s="106" t="s">
        <v>1224</v>
      </c>
      <c r="D599" s="107" t="s">
        <v>188</v>
      </c>
      <c r="E599" s="108">
        <v>13.41</v>
      </c>
    </row>
    <row r="600" spans="1:5" hidden="1" x14ac:dyDescent="0.35">
      <c r="A600" s="104" t="s">
        <v>1225</v>
      </c>
      <c r="B600" s="105">
        <v>106029</v>
      </c>
      <c r="C600" s="106" t="s">
        <v>1226</v>
      </c>
      <c r="D600" s="107" t="s">
        <v>188</v>
      </c>
      <c r="E600" s="108">
        <v>73.150000000000006</v>
      </c>
    </row>
    <row r="601" spans="1:5" hidden="1" x14ac:dyDescent="0.35">
      <c r="A601" s="104" t="s">
        <v>1227</v>
      </c>
      <c r="B601" s="105">
        <v>106032</v>
      </c>
      <c r="C601" s="106" t="s">
        <v>1228</v>
      </c>
      <c r="D601" s="107" t="s">
        <v>26</v>
      </c>
      <c r="E601" s="108">
        <v>6.1</v>
      </c>
    </row>
    <row r="602" spans="1:5" hidden="1" x14ac:dyDescent="0.35">
      <c r="A602" s="104" t="s">
        <v>1229</v>
      </c>
      <c r="B602" s="105">
        <v>106033</v>
      </c>
      <c r="C602" s="106" t="s">
        <v>1230</v>
      </c>
      <c r="D602" s="107" t="s">
        <v>26</v>
      </c>
      <c r="E602" s="108">
        <v>3.9</v>
      </c>
    </row>
    <row r="603" spans="1:5" hidden="1" x14ac:dyDescent="0.35">
      <c r="A603" s="104" t="s">
        <v>1231</v>
      </c>
      <c r="B603" s="105">
        <v>106035</v>
      </c>
      <c r="C603" s="106" t="s">
        <v>1232</v>
      </c>
      <c r="D603" s="107" t="s">
        <v>188</v>
      </c>
      <c r="E603" s="108">
        <v>36.58</v>
      </c>
    </row>
    <row r="604" spans="1:5" hidden="1" x14ac:dyDescent="0.35">
      <c r="A604" s="104" t="s">
        <v>1233</v>
      </c>
      <c r="B604" s="105">
        <v>106040</v>
      </c>
      <c r="C604" s="106" t="s">
        <v>1234</v>
      </c>
      <c r="D604" s="107" t="s">
        <v>188</v>
      </c>
      <c r="E604" s="108">
        <v>9.75</v>
      </c>
    </row>
    <row r="605" spans="1:5" hidden="1" x14ac:dyDescent="0.35">
      <c r="A605" s="104" t="s">
        <v>1235</v>
      </c>
      <c r="B605" s="105">
        <v>106042</v>
      </c>
      <c r="C605" s="106" t="s">
        <v>1236</v>
      </c>
      <c r="D605" s="107" t="s">
        <v>188</v>
      </c>
      <c r="E605" s="108">
        <v>6.34</v>
      </c>
    </row>
    <row r="606" spans="1:5" hidden="1" x14ac:dyDescent="0.35">
      <c r="A606" s="104" t="s">
        <v>1237</v>
      </c>
      <c r="B606" s="105">
        <v>106045</v>
      </c>
      <c r="C606" s="106" t="s">
        <v>1238</v>
      </c>
      <c r="D606" s="107" t="s">
        <v>188</v>
      </c>
      <c r="E606" s="108">
        <v>18.53</v>
      </c>
    </row>
    <row r="607" spans="1:5" hidden="1" x14ac:dyDescent="0.35">
      <c r="A607" s="104" t="s">
        <v>1239</v>
      </c>
      <c r="B607" s="105">
        <v>106050</v>
      </c>
      <c r="C607" s="106" t="s">
        <v>1240</v>
      </c>
      <c r="D607" s="107" t="s">
        <v>21</v>
      </c>
      <c r="E607" s="108">
        <v>10.89</v>
      </c>
    </row>
    <row r="608" spans="1:5" hidden="1" x14ac:dyDescent="0.35">
      <c r="A608" s="104" t="s">
        <v>1241</v>
      </c>
      <c r="B608" s="105">
        <v>107018</v>
      </c>
      <c r="C608" s="106" t="s">
        <v>1242</v>
      </c>
      <c r="D608" s="107" t="s">
        <v>188</v>
      </c>
      <c r="E608" s="108">
        <v>89.74</v>
      </c>
    </row>
    <row r="609" spans="1:5" hidden="1" x14ac:dyDescent="0.35">
      <c r="A609" s="104" t="s">
        <v>1243</v>
      </c>
      <c r="B609" s="105">
        <v>107022</v>
      </c>
      <c r="C609" s="106" t="s">
        <v>1244</v>
      </c>
      <c r="D609" s="107" t="s">
        <v>188</v>
      </c>
      <c r="E609" s="108">
        <v>46.53</v>
      </c>
    </row>
    <row r="610" spans="1:5" hidden="1" x14ac:dyDescent="0.35">
      <c r="A610" s="104" t="s">
        <v>1245</v>
      </c>
      <c r="B610" s="105">
        <v>107024</v>
      </c>
      <c r="C610" s="106" t="s">
        <v>1246</v>
      </c>
      <c r="D610" s="107" t="s">
        <v>188</v>
      </c>
      <c r="E610" s="108">
        <v>175.73</v>
      </c>
    </row>
    <row r="611" spans="1:5" hidden="1" x14ac:dyDescent="0.35">
      <c r="A611" s="104" t="s">
        <v>1247</v>
      </c>
      <c r="B611" s="105">
        <v>107026</v>
      </c>
      <c r="C611" s="106" t="s">
        <v>1248</v>
      </c>
      <c r="D611" s="107" t="s">
        <v>188</v>
      </c>
      <c r="E611" s="108">
        <v>88.77</v>
      </c>
    </row>
    <row r="612" spans="1:5" hidden="1" x14ac:dyDescent="0.35">
      <c r="A612" s="104" t="s">
        <v>1249</v>
      </c>
      <c r="B612" s="105">
        <v>107032</v>
      </c>
      <c r="C612" s="106" t="s">
        <v>1250</v>
      </c>
      <c r="D612" s="107" t="s">
        <v>26</v>
      </c>
      <c r="E612" s="108">
        <v>60.9</v>
      </c>
    </row>
    <row r="613" spans="1:5" hidden="1" x14ac:dyDescent="0.35">
      <c r="A613" s="104" t="s">
        <v>1251</v>
      </c>
      <c r="B613" s="105">
        <v>107033</v>
      </c>
      <c r="C613" s="106" t="s">
        <v>1252</v>
      </c>
      <c r="D613" s="107" t="s">
        <v>26</v>
      </c>
      <c r="E613" s="108">
        <v>49.74</v>
      </c>
    </row>
    <row r="614" spans="1:5" hidden="1" x14ac:dyDescent="0.35">
      <c r="A614" s="104" t="s">
        <v>1253</v>
      </c>
      <c r="B614" s="105">
        <v>107035</v>
      </c>
      <c r="C614" s="106" t="s">
        <v>1254</v>
      </c>
      <c r="D614" s="107" t="s">
        <v>188</v>
      </c>
      <c r="E614" s="108">
        <v>131.80000000000001</v>
      </c>
    </row>
    <row r="615" spans="1:5" hidden="1" x14ac:dyDescent="0.35">
      <c r="A615" s="104" t="s">
        <v>1255</v>
      </c>
      <c r="B615" s="105">
        <v>107040</v>
      </c>
      <c r="C615" s="106" t="s">
        <v>1256</v>
      </c>
      <c r="D615" s="107" t="s">
        <v>188</v>
      </c>
      <c r="E615" s="108">
        <v>21.97</v>
      </c>
    </row>
    <row r="616" spans="1:5" hidden="1" x14ac:dyDescent="0.35">
      <c r="A616" s="104" t="s">
        <v>1257</v>
      </c>
      <c r="B616" s="105">
        <v>107042</v>
      </c>
      <c r="C616" s="106" t="s">
        <v>1258</v>
      </c>
      <c r="D616" s="107" t="s">
        <v>188</v>
      </c>
      <c r="E616" s="108">
        <v>12.19</v>
      </c>
    </row>
    <row r="617" spans="1:5" hidden="1" x14ac:dyDescent="0.35">
      <c r="A617" s="104" t="s">
        <v>1259</v>
      </c>
      <c r="B617" s="105">
        <v>107045</v>
      </c>
      <c r="C617" s="106" t="s">
        <v>1260</v>
      </c>
      <c r="D617" s="107" t="s">
        <v>188</v>
      </c>
      <c r="E617" s="108">
        <v>109.83</v>
      </c>
    </row>
    <row r="618" spans="1:5" hidden="1" x14ac:dyDescent="0.35">
      <c r="A618" s="104" t="s">
        <v>1261</v>
      </c>
      <c r="B618" s="105">
        <v>108070</v>
      </c>
      <c r="C618" s="106" t="s">
        <v>1262</v>
      </c>
      <c r="D618" s="107" t="s">
        <v>188</v>
      </c>
      <c r="E618" s="108">
        <v>46.71</v>
      </c>
    </row>
    <row r="619" spans="1:5" hidden="1" x14ac:dyDescent="0.35">
      <c r="A619" s="104" t="s">
        <v>1263</v>
      </c>
      <c r="B619" s="105">
        <v>108072</v>
      </c>
      <c r="C619" s="106" t="s">
        <v>1264</v>
      </c>
      <c r="D619" s="107" t="s">
        <v>188</v>
      </c>
      <c r="E619" s="108">
        <v>215.42</v>
      </c>
    </row>
    <row r="620" spans="1:5" hidden="1" x14ac:dyDescent="0.35">
      <c r="A620" s="104" t="s">
        <v>1265</v>
      </c>
      <c r="B620" s="105">
        <v>108073</v>
      </c>
      <c r="C620" s="106" t="s">
        <v>1266</v>
      </c>
      <c r="D620" s="107" t="s">
        <v>188</v>
      </c>
      <c r="E620" s="108">
        <v>233.48</v>
      </c>
    </row>
    <row r="621" spans="1:5" hidden="1" x14ac:dyDescent="0.35">
      <c r="A621" s="104" t="s">
        <v>1267</v>
      </c>
      <c r="B621" s="105">
        <v>108074</v>
      </c>
      <c r="C621" s="106" t="s">
        <v>1268</v>
      </c>
      <c r="D621" s="107" t="s">
        <v>188</v>
      </c>
      <c r="E621" s="108">
        <v>142.61000000000001</v>
      </c>
    </row>
    <row r="622" spans="1:5" hidden="1" x14ac:dyDescent="0.35">
      <c r="A622" s="104" t="s">
        <v>1269</v>
      </c>
      <c r="B622" s="105">
        <v>108076</v>
      </c>
      <c r="C622" s="106" t="s">
        <v>1270</v>
      </c>
      <c r="D622" s="107" t="s">
        <v>188</v>
      </c>
      <c r="E622" s="108">
        <v>18.04</v>
      </c>
    </row>
    <row r="623" spans="1:5" hidden="1" x14ac:dyDescent="0.35">
      <c r="A623" s="104" t="s">
        <v>1271</v>
      </c>
      <c r="B623" s="105">
        <v>108081</v>
      </c>
      <c r="C623" s="106" t="s">
        <v>1272</v>
      </c>
      <c r="D623" s="107" t="s">
        <v>188</v>
      </c>
      <c r="E623" s="108">
        <v>33.369999999999997</v>
      </c>
    </row>
    <row r="624" spans="1:5" hidden="1" x14ac:dyDescent="0.35">
      <c r="A624" s="104" t="s">
        <v>1273</v>
      </c>
      <c r="B624" s="105">
        <v>108086</v>
      </c>
      <c r="C624" s="106" t="s">
        <v>1274</v>
      </c>
      <c r="D624" s="107" t="s">
        <v>188</v>
      </c>
      <c r="E624" s="108">
        <v>61.93</v>
      </c>
    </row>
    <row r="625" spans="1:5" hidden="1" x14ac:dyDescent="0.35">
      <c r="A625" s="104" t="s">
        <v>1275</v>
      </c>
      <c r="B625" s="105">
        <v>108093</v>
      </c>
      <c r="C625" s="106" t="s">
        <v>1276</v>
      </c>
      <c r="D625" s="107" t="s">
        <v>188</v>
      </c>
      <c r="E625" s="108">
        <v>67.27</v>
      </c>
    </row>
    <row r="626" spans="1:5" hidden="1" x14ac:dyDescent="0.35">
      <c r="A626" s="104" t="s">
        <v>1277</v>
      </c>
      <c r="B626" s="105">
        <v>108097</v>
      </c>
      <c r="C626" s="106" t="s">
        <v>1278</v>
      </c>
      <c r="D626" s="107" t="s">
        <v>188</v>
      </c>
      <c r="E626" s="108">
        <v>43.88</v>
      </c>
    </row>
    <row r="627" spans="1:5" hidden="1" x14ac:dyDescent="0.35">
      <c r="A627" s="104" t="s">
        <v>29</v>
      </c>
      <c r="B627" s="105">
        <v>109001</v>
      </c>
      <c r="C627" s="106" t="s">
        <v>30</v>
      </c>
      <c r="D627" s="107" t="s">
        <v>26</v>
      </c>
      <c r="E627" s="108">
        <v>11.46</v>
      </c>
    </row>
    <row r="628" spans="1:5" hidden="1" x14ac:dyDescent="0.35">
      <c r="A628" s="104" t="s">
        <v>1279</v>
      </c>
      <c r="B628" s="105">
        <v>110101</v>
      </c>
      <c r="C628" s="106" t="s">
        <v>1280</v>
      </c>
      <c r="D628" s="107" t="s">
        <v>21</v>
      </c>
      <c r="E628" s="108">
        <v>14.94</v>
      </c>
    </row>
    <row r="629" spans="1:5" hidden="1" x14ac:dyDescent="0.35">
      <c r="A629" s="104" t="s">
        <v>1281</v>
      </c>
      <c r="B629" s="105">
        <v>110109</v>
      </c>
      <c r="C629" s="106" t="s">
        <v>1282</v>
      </c>
      <c r="D629" s="107" t="s">
        <v>21</v>
      </c>
      <c r="E629" s="108">
        <v>42.95</v>
      </c>
    </row>
    <row r="630" spans="1:5" hidden="1" x14ac:dyDescent="0.35">
      <c r="A630" s="104" t="s">
        <v>1283</v>
      </c>
      <c r="B630" s="105">
        <v>110113</v>
      </c>
      <c r="C630" s="106" t="s">
        <v>1284</v>
      </c>
      <c r="D630" s="107" t="s">
        <v>21</v>
      </c>
      <c r="E630" s="108">
        <v>31.83</v>
      </c>
    </row>
    <row r="631" spans="1:5" hidden="1" x14ac:dyDescent="0.35">
      <c r="A631" s="104" t="s">
        <v>1285</v>
      </c>
      <c r="B631" s="105">
        <v>110201</v>
      </c>
      <c r="C631" s="106" t="s">
        <v>1286</v>
      </c>
      <c r="D631" s="107" t="s">
        <v>21</v>
      </c>
      <c r="E631" s="108">
        <v>7.8</v>
      </c>
    </row>
    <row r="632" spans="1:5" hidden="1" x14ac:dyDescent="0.35">
      <c r="A632" s="104" t="s">
        <v>1287</v>
      </c>
      <c r="B632" s="105">
        <v>110208</v>
      </c>
      <c r="C632" s="106" t="s">
        <v>1288</v>
      </c>
      <c r="D632" s="107" t="s">
        <v>21</v>
      </c>
      <c r="E632" s="108">
        <v>39.21</v>
      </c>
    </row>
    <row r="633" spans="1:5" hidden="1" x14ac:dyDescent="0.35">
      <c r="A633" s="104" t="s">
        <v>1289</v>
      </c>
      <c r="B633" s="105">
        <v>110209</v>
      </c>
      <c r="C633" s="106" t="s">
        <v>1290</v>
      </c>
      <c r="D633" s="107" t="s">
        <v>21</v>
      </c>
      <c r="E633" s="108">
        <v>38.6</v>
      </c>
    </row>
    <row r="634" spans="1:5" hidden="1" x14ac:dyDescent="0.35">
      <c r="A634" s="104" t="s">
        <v>1291</v>
      </c>
      <c r="B634" s="105">
        <v>110210</v>
      </c>
      <c r="C634" s="106" t="s">
        <v>1292</v>
      </c>
      <c r="D634" s="107" t="s">
        <v>21</v>
      </c>
      <c r="E634" s="108">
        <v>39.659999999999997</v>
      </c>
    </row>
    <row r="635" spans="1:5" hidden="1" x14ac:dyDescent="0.35">
      <c r="A635" s="104" t="s">
        <v>1293</v>
      </c>
      <c r="B635" s="105">
        <v>110213</v>
      </c>
      <c r="C635" s="106" t="s">
        <v>1284</v>
      </c>
      <c r="D635" s="107" t="s">
        <v>21</v>
      </c>
      <c r="E635" s="108">
        <v>28.94</v>
      </c>
    </row>
    <row r="636" spans="1:5" hidden="1" x14ac:dyDescent="0.35">
      <c r="A636" s="104" t="s">
        <v>1294</v>
      </c>
      <c r="B636" s="105">
        <v>110215</v>
      </c>
      <c r="C636" s="106" t="s">
        <v>1295</v>
      </c>
      <c r="D636" s="107" t="s">
        <v>21</v>
      </c>
      <c r="E636" s="108">
        <v>22.03</v>
      </c>
    </row>
    <row r="637" spans="1:5" hidden="1" x14ac:dyDescent="0.35">
      <c r="A637" s="104" t="s">
        <v>1296</v>
      </c>
      <c r="B637" s="105">
        <v>110225</v>
      </c>
      <c r="C637" s="106" t="s">
        <v>1297</v>
      </c>
      <c r="D637" s="107" t="s">
        <v>21</v>
      </c>
      <c r="E637" s="108">
        <v>76.25</v>
      </c>
    </row>
    <row r="638" spans="1:5" hidden="1" x14ac:dyDescent="0.35">
      <c r="A638" s="104" t="s">
        <v>1298</v>
      </c>
      <c r="B638" s="105">
        <v>110301</v>
      </c>
      <c r="C638" s="106" t="s">
        <v>1280</v>
      </c>
      <c r="D638" s="107" t="s">
        <v>21</v>
      </c>
      <c r="E638" s="108">
        <v>7.8</v>
      </c>
    </row>
    <row r="639" spans="1:5" hidden="1" x14ac:dyDescent="0.35">
      <c r="A639" s="104" t="s">
        <v>1299</v>
      </c>
      <c r="B639" s="105">
        <v>110303</v>
      </c>
      <c r="C639" s="106" t="s">
        <v>1300</v>
      </c>
      <c r="D639" s="107" t="s">
        <v>21</v>
      </c>
      <c r="E639" s="108">
        <v>13.13</v>
      </c>
    </row>
    <row r="640" spans="1:5" hidden="1" x14ac:dyDescent="0.35">
      <c r="A640" s="104" t="s">
        <v>1301</v>
      </c>
      <c r="B640" s="105">
        <v>110308</v>
      </c>
      <c r="C640" s="106" t="s">
        <v>1302</v>
      </c>
      <c r="D640" s="107" t="s">
        <v>21</v>
      </c>
      <c r="E640" s="108">
        <v>39.21</v>
      </c>
    </row>
    <row r="641" spans="1:5" hidden="1" x14ac:dyDescent="0.35">
      <c r="A641" s="104" t="s">
        <v>1303</v>
      </c>
      <c r="B641" s="105">
        <v>110309</v>
      </c>
      <c r="C641" s="109" t="s">
        <v>1304</v>
      </c>
      <c r="D641" s="107" t="s">
        <v>21</v>
      </c>
      <c r="E641" s="108">
        <v>38.6</v>
      </c>
    </row>
    <row r="642" spans="1:5" hidden="1" x14ac:dyDescent="0.35">
      <c r="A642" s="104" t="s">
        <v>1305</v>
      </c>
      <c r="B642" s="105">
        <v>110310</v>
      </c>
      <c r="C642" s="106" t="s">
        <v>1306</v>
      </c>
      <c r="D642" s="107" t="s">
        <v>21</v>
      </c>
      <c r="E642" s="108">
        <v>39.659999999999997</v>
      </c>
    </row>
    <row r="643" spans="1:5" hidden="1" x14ac:dyDescent="0.35">
      <c r="A643" s="104" t="s">
        <v>1307</v>
      </c>
      <c r="B643" s="105">
        <v>110313</v>
      </c>
      <c r="C643" s="106" t="s">
        <v>1308</v>
      </c>
      <c r="D643" s="107" t="s">
        <v>21</v>
      </c>
      <c r="E643" s="108">
        <v>29.76</v>
      </c>
    </row>
    <row r="644" spans="1:5" hidden="1" x14ac:dyDescent="0.35">
      <c r="A644" s="104" t="s">
        <v>1309</v>
      </c>
      <c r="B644" s="105">
        <v>110406</v>
      </c>
      <c r="C644" s="106" t="s">
        <v>1310</v>
      </c>
      <c r="D644" s="107" t="s">
        <v>26</v>
      </c>
      <c r="E644" s="108">
        <v>38.42</v>
      </c>
    </row>
    <row r="645" spans="1:5" hidden="1" x14ac:dyDescent="0.35">
      <c r="A645" s="104" t="s">
        <v>1311</v>
      </c>
      <c r="B645" s="105">
        <v>110417</v>
      </c>
      <c r="C645" s="106" t="s">
        <v>1312</v>
      </c>
      <c r="D645" s="107" t="s">
        <v>26</v>
      </c>
      <c r="E645" s="108">
        <v>32.14</v>
      </c>
    </row>
    <row r="646" spans="1:5" hidden="1" x14ac:dyDescent="0.35">
      <c r="A646" s="104" t="s">
        <v>1313</v>
      </c>
      <c r="B646" s="105">
        <v>110458</v>
      </c>
      <c r="C646" s="106" t="s">
        <v>1314</v>
      </c>
      <c r="D646" s="107" t="s">
        <v>26</v>
      </c>
      <c r="E646" s="108">
        <v>140.59</v>
      </c>
    </row>
    <row r="647" spans="1:5" hidden="1" x14ac:dyDescent="0.35">
      <c r="A647" s="104" t="s">
        <v>1315</v>
      </c>
      <c r="B647" s="105">
        <v>115002</v>
      </c>
      <c r="C647" s="106" t="s">
        <v>1316</v>
      </c>
      <c r="D647" s="107" t="s">
        <v>21</v>
      </c>
      <c r="E647" s="108">
        <v>4.3899999999999997</v>
      </c>
    </row>
    <row r="648" spans="1:5" hidden="1" x14ac:dyDescent="0.35">
      <c r="A648" s="104" t="s">
        <v>1317</v>
      </c>
      <c r="B648" s="105">
        <v>115003</v>
      </c>
      <c r="C648" s="106" t="s">
        <v>1318</v>
      </c>
      <c r="D648" s="107" t="s">
        <v>21</v>
      </c>
      <c r="E648" s="108">
        <v>8.7799999999999994</v>
      </c>
    </row>
    <row r="649" spans="1:5" hidden="1" x14ac:dyDescent="0.35">
      <c r="A649" s="104" t="s">
        <v>1319</v>
      </c>
      <c r="B649" s="105">
        <v>115005</v>
      </c>
      <c r="C649" s="106" t="s">
        <v>1320</v>
      </c>
      <c r="D649" s="107" t="s">
        <v>21</v>
      </c>
      <c r="E649" s="108">
        <v>30.73</v>
      </c>
    </row>
    <row r="650" spans="1:5" hidden="1" x14ac:dyDescent="0.35">
      <c r="A650" s="104" t="s">
        <v>1321</v>
      </c>
      <c r="B650" s="105">
        <v>116005</v>
      </c>
      <c r="C650" s="106" t="s">
        <v>1322</v>
      </c>
      <c r="D650" s="107" t="s">
        <v>21</v>
      </c>
      <c r="E650" s="108">
        <v>30.73</v>
      </c>
    </row>
    <row r="651" spans="1:5" hidden="1" x14ac:dyDescent="0.35">
      <c r="A651" s="104" t="s">
        <v>1323</v>
      </c>
      <c r="B651" s="105">
        <v>117005</v>
      </c>
      <c r="C651" s="106" t="s">
        <v>1324</v>
      </c>
      <c r="D651" s="107" t="s">
        <v>21</v>
      </c>
      <c r="E651" s="108">
        <v>24.34</v>
      </c>
    </row>
    <row r="652" spans="1:5" hidden="1" x14ac:dyDescent="0.35">
      <c r="A652" s="104" t="s">
        <v>1325</v>
      </c>
      <c r="B652" s="105">
        <v>118001</v>
      </c>
      <c r="C652" s="106" t="s">
        <v>1326</v>
      </c>
      <c r="D652" s="107" t="s">
        <v>26</v>
      </c>
      <c r="E652" s="108">
        <v>40</v>
      </c>
    </row>
    <row r="653" spans="1:5" hidden="1" x14ac:dyDescent="0.35">
      <c r="A653" s="104" t="s">
        <v>1327</v>
      </c>
      <c r="B653" s="105">
        <v>118005</v>
      </c>
      <c r="C653" s="106" t="s">
        <v>1328</v>
      </c>
      <c r="D653" s="107" t="s">
        <v>21</v>
      </c>
      <c r="E653" s="108">
        <v>54.23</v>
      </c>
    </row>
    <row r="654" spans="1:5" hidden="1" x14ac:dyDescent="0.35">
      <c r="A654" s="104" t="s">
        <v>1329</v>
      </c>
      <c r="B654" s="105">
        <v>118006</v>
      </c>
      <c r="C654" s="106" t="s">
        <v>1330</v>
      </c>
      <c r="D654" s="107" t="s">
        <v>21</v>
      </c>
      <c r="E654" s="108">
        <v>27.81</v>
      </c>
    </row>
    <row r="655" spans="1:5" hidden="1" x14ac:dyDescent="0.35">
      <c r="A655" s="104" t="s">
        <v>1331</v>
      </c>
      <c r="B655" s="105">
        <v>120130</v>
      </c>
      <c r="C655" s="106" t="s">
        <v>1332</v>
      </c>
      <c r="D655" s="107" t="s">
        <v>21</v>
      </c>
      <c r="E655" s="108">
        <v>123.11</v>
      </c>
    </row>
    <row r="656" spans="1:5" hidden="1" x14ac:dyDescent="0.35">
      <c r="A656" s="104" t="s">
        <v>1333</v>
      </c>
      <c r="B656" s="105">
        <v>120140</v>
      </c>
      <c r="C656" s="106" t="s">
        <v>1334</v>
      </c>
      <c r="D656" s="107" t="s">
        <v>21</v>
      </c>
      <c r="E656" s="108">
        <v>73.900000000000006</v>
      </c>
    </row>
    <row r="657" spans="1:5" hidden="1" x14ac:dyDescent="0.35">
      <c r="A657" s="104" t="s">
        <v>1335</v>
      </c>
      <c r="B657" s="105">
        <v>120142</v>
      </c>
      <c r="C657" s="106" t="s">
        <v>1336</v>
      </c>
      <c r="D657" s="107" t="s">
        <v>21</v>
      </c>
      <c r="E657" s="108">
        <v>92.77</v>
      </c>
    </row>
    <row r="658" spans="1:5" hidden="1" x14ac:dyDescent="0.35">
      <c r="A658" s="104" t="s">
        <v>1337</v>
      </c>
      <c r="B658" s="105">
        <v>120143</v>
      </c>
      <c r="C658" s="106" t="s">
        <v>1338</v>
      </c>
      <c r="D658" s="107" t="s">
        <v>21</v>
      </c>
      <c r="E658" s="108">
        <v>99.17</v>
      </c>
    </row>
    <row r="659" spans="1:5" hidden="1" x14ac:dyDescent="0.35">
      <c r="A659" s="104" t="s">
        <v>1339</v>
      </c>
      <c r="B659" s="105">
        <v>120145</v>
      </c>
      <c r="C659" s="106" t="s">
        <v>1340</v>
      </c>
      <c r="D659" s="107" t="s">
        <v>21</v>
      </c>
      <c r="E659" s="108">
        <v>91.64</v>
      </c>
    </row>
    <row r="660" spans="1:5" hidden="1" x14ac:dyDescent="0.35">
      <c r="A660" s="104" t="s">
        <v>1341</v>
      </c>
      <c r="B660" s="105">
        <v>125001</v>
      </c>
      <c r="C660" s="106" t="s">
        <v>1342</v>
      </c>
      <c r="D660" s="107" t="s">
        <v>21</v>
      </c>
      <c r="E660" s="108">
        <v>5.86</v>
      </c>
    </row>
    <row r="661" spans="1:5" hidden="1" x14ac:dyDescent="0.35">
      <c r="A661" s="104" t="s">
        <v>1343</v>
      </c>
      <c r="B661" s="105">
        <v>125005</v>
      </c>
      <c r="C661" s="106" t="s">
        <v>1344</v>
      </c>
      <c r="D661" s="107" t="s">
        <v>21</v>
      </c>
      <c r="E661" s="108">
        <v>5.86</v>
      </c>
    </row>
    <row r="662" spans="1:5" hidden="1" x14ac:dyDescent="0.35">
      <c r="A662" s="104" t="s">
        <v>1345</v>
      </c>
      <c r="B662" s="105">
        <v>125020</v>
      </c>
      <c r="C662" s="106" t="s">
        <v>1346</v>
      </c>
      <c r="D662" s="107" t="s">
        <v>21</v>
      </c>
      <c r="E662" s="108">
        <v>7.82</v>
      </c>
    </row>
    <row r="663" spans="1:5" hidden="1" x14ac:dyDescent="0.35">
      <c r="A663" s="104" t="s">
        <v>1347</v>
      </c>
      <c r="B663" s="105">
        <v>126001</v>
      </c>
      <c r="C663" s="106" t="s">
        <v>1348</v>
      </c>
      <c r="D663" s="107" t="s">
        <v>21</v>
      </c>
      <c r="E663" s="108">
        <v>14.61</v>
      </c>
    </row>
    <row r="664" spans="1:5" hidden="1" x14ac:dyDescent="0.35">
      <c r="A664" s="104" t="s">
        <v>1349</v>
      </c>
      <c r="B664" s="105">
        <v>126002</v>
      </c>
      <c r="C664" s="106" t="s">
        <v>1350</v>
      </c>
      <c r="D664" s="107" t="s">
        <v>21</v>
      </c>
      <c r="E664" s="108">
        <v>6.33</v>
      </c>
    </row>
    <row r="665" spans="1:5" hidden="1" x14ac:dyDescent="0.35">
      <c r="A665" s="104" t="s">
        <v>1351</v>
      </c>
      <c r="B665" s="105">
        <v>126020</v>
      </c>
      <c r="C665" s="106" t="s">
        <v>1352</v>
      </c>
      <c r="D665" s="107" t="s">
        <v>21</v>
      </c>
      <c r="E665" s="108">
        <v>17.489999999999998</v>
      </c>
    </row>
    <row r="666" spans="1:5" hidden="1" x14ac:dyDescent="0.35">
      <c r="A666" s="104" t="s">
        <v>1353</v>
      </c>
      <c r="B666" s="105">
        <v>126030</v>
      </c>
      <c r="C666" s="106" t="s">
        <v>1354</v>
      </c>
      <c r="D666" s="107" t="s">
        <v>21</v>
      </c>
      <c r="E666" s="108">
        <v>8.75</v>
      </c>
    </row>
    <row r="667" spans="1:5" hidden="1" x14ac:dyDescent="0.35">
      <c r="A667" s="104" t="s">
        <v>1355</v>
      </c>
      <c r="B667" s="105">
        <v>127030</v>
      </c>
      <c r="C667" s="106" t="s">
        <v>1356</v>
      </c>
      <c r="D667" s="107" t="s">
        <v>21</v>
      </c>
      <c r="E667" s="108">
        <v>13.12</v>
      </c>
    </row>
    <row r="668" spans="1:5" hidden="1" x14ac:dyDescent="0.35">
      <c r="A668" s="104" t="s">
        <v>1357</v>
      </c>
      <c r="B668" s="105">
        <v>127031</v>
      </c>
      <c r="C668" s="106" t="s">
        <v>1358</v>
      </c>
      <c r="D668" s="107" t="s">
        <v>21</v>
      </c>
      <c r="E668" s="108">
        <v>6.56</v>
      </c>
    </row>
    <row r="669" spans="1:5" hidden="1" x14ac:dyDescent="0.35">
      <c r="A669" s="104" t="s">
        <v>1359</v>
      </c>
      <c r="B669" s="105">
        <v>130110</v>
      </c>
      <c r="C669" s="106" t="s">
        <v>53</v>
      </c>
      <c r="D669" s="107" t="s">
        <v>39</v>
      </c>
      <c r="E669" s="108">
        <v>191.96</v>
      </c>
    </row>
    <row r="670" spans="1:5" hidden="1" x14ac:dyDescent="0.35">
      <c r="A670" s="104" t="s">
        <v>1360</v>
      </c>
      <c r="B670" s="105">
        <v>130114</v>
      </c>
      <c r="C670" s="106" t="s">
        <v>55</v>
      </c>
      <c r="D670" s="107" t="s">
        <v>39</v>
      </c>
      <c r="E670" s="108">
        <v>457.18</v>
      </c>
    </row>
    <row r="671" spans="1:5" hidden="1" x14ac:dyDescent="0.35">
      <c r="A671" s="104" t="s">
        <v>1361</v>
      </c>
      <c r="B671" s="105">
        <v>130117</v>
      </c>
      <c r="C671" s="106" t="s">
        <v>1362</v>
      </c>
      <c r="D671" s="107" t="s">
        <v>39</v>
      </c>
      <c r="E671" s="108">
        <v>832.12</v>
      </c>
    </row>
    <row r="672" spans="1:5" hidden="1" x14ac:dyDescent="0.35">
      <c r="A672" s="104" t="s">
        <v>1363</v>
      </c>
      <c r="B672" s="105">
        <v>130201</v>
      </c>
      <c r="C672" s="106" t="s">
        <v>1364</v>
      </c>
      <c r="D672" s="107" t="s">
        <v>21</v>
      </c>
      <c r="E672" s="108">
        <v>51.94</v>
      </c>
    </row>
    <row r="673" spans="1:5" hidden="1" x14ac:dyDescent="0.35">
      <c r="A673" s="104" t="s">
        <v>1365</v>
      </c>
      <c r="B673" s="105">
        <v>130202</v>
      </c>
      <c r="C673" s="106" t="s">
        <v>1366</v>
      </c>
      <c r="D673" s="107" t="s">
        <v>21</v>
      </c>
      <c r="E673" s="108">
        <v>54.34</v>
      </c>
    </row>
    <row r="674" spans="1:5" hidden="1" x14ac:dyDescent="0.35">
      <c r="A674" s="104" t="s">
        <v>1367</v>
      </c>
      <c r="B674" s="105">
        <v>130203</v>
      </c>
      <c r="C674" s="106" t="s">
        <v>1368</v>
      </c>
      <c r="D674" s="107" t="s">
        <v>21</v>
      </c>
      <c r="E674" s="108">
        <v>59.9</v>
      </c>
    </row>
    <row r="675" spans="1:5" hidden="1" x14ac:dyDescent="0.35">
      <c r="A675" s="104" t="s">
        <v>1369</v>
      </c>
      <c r="B675" s="105">
        <v>130205</v>
      </c>
      <c r="C675" s="106" t="s">
        <v>1370</v>
      </c>
      <c r="D675" s="107" t="s">
        <v>21</v>
      </c>
      <c r="E675" s="108">
        <v>134.47</v>
      </c>
    </row>
    <row r="676" spans="1:5" hidden="1" x14ac:dyDescent="0.35">
      <c r="A676" s="104" t="s">
        <v>1371</v>
      </c>
      <c r="B676" s="105">
        <v>130206</v>
      </c>
      <c r="C676" s="106" t="s">
        <v>1372</v>
      </c>
      <c r="D676" s="107" t="s">
        <v>21</v>
      </c>
      <c r="E676" s="108">
        <v>48.48</v>
      </c>
    </row>
    <row r="677" spans="1:5" hidden="1" x14ac:dyDescent="0.35">
      <c r="A677" s="104" t="s">
        <v>1373</v>
      </c>
      <c r="B677" s="105">
        <v>130207</v>
      </c>
      <c r="C677" s="106" t="s">
        <v>1374</v>
      </c>
      <c r="D677" s="107" t="s">
        <v>21</v>
      </c>
      <c r="E677" s="108">
        <v>126.8</v>
      </c>
    </row>
    <row r="678" spans="1:5" hidden="1" x14ac:dyDescent="0.35">
      <c r="A678" s="104" t="s">
        <v>1375</v>
      </c>
      <c r="B678" s="105">
        <v>130211</v>
      </c>
      <c r="C678" s="106" t="s">
        <v>1376</v>
      </c>
      <c r="D678" s="107" t="s">
        <v>21</v>
      </c>
      <c r="E678" s="108">
        <v>81.52</v>
      </c>
    </row>
    <row r="679" spans="1:5" hidden="1" x14ac:dyDescent="0.35">
      <c r="A679" s="104" t="s">
        <v>1377</v>
      </c>
      <c r="B679" s="105">
        <v>130238</v>
      </c>
      <c r="C679" s="106" t="s">
        <v>1378</v>
      </c>
      <c r="D679" s="107" t="s">
        <v>21</v>
      </c>
      <c r="E679" s="108">
        <v>270.55</v>
      </c>
    </row>
    <row r="680" spans="1:5" hidden="1" x14ac:dyDescent="0.35">
      <c r="A680" s="104" t="s">
        <v>1379</v>
      </c>
      <c r="B680" s="105">
        <v>130239</v>
      </c>
      <c r="C680" s="106" t="s">
        <v>1380</v>
      </c>
      <c r="D680" s="107" t="s">
        <v>21</v>
      </c>
      <c r="E680" s="108">
        <v>207.54</v>
      </c>
    </row>
    <row r="681" spans="1:5" hidden="1" x14ac:dyDescent="0.35">
      <c r="A681" s="104" t="s">
        <v>1381</v>
      </c>
      <c r="B681" s="105">
        <v>130240</v>
      </c>
      <c r="C681" s="106" t="s">
        <v>1382</v>
      </c>
      <c r="D681" s="107" t="s">
        <v>21</v>
      </c>
      <c r="E681" s="108">
        <v>156.63</v>
      </c>
    </row>
    <row r="682" spans="1:5" hidden="1" x14ac:dyDescent="0.35">
      <c r="A682" s="104" t="s">
        <v>1383</v>
      </c>
      <c r="B682" s="105">
        <v>130242</v>
      </c>
      <c r="C682" s="106" t="s">
        <v>1384</v>
      </c>
      <c r="D682" s="107" t="s">
        <v>21</v>
      </c>
      <c r="E682" s="108">
        <v>93.62</v>
      </c>
    </row>
    <row r="683" spans="1:5" hidden="1" x14ac:dyDescent="0.35">
      <c r="A683" s="104" t="s">
        <v>1385</v>
      </c>
      <c r="B683" s="105">
        <v>130243</v>
      </c>
      <c r="C683" s="106" t="s">
        <v>1386</v>
      </c>
      <c r="D683" s="107" t="s">
        <v>21</v>
      </c>
      <c r="E683" s="108">
        <v>214.68</v>
      </c>
    </row>
    <row r="684" spans="1:5" hidden="1" x14ac:dyDescent="0.35">
      <c r="A684" s="104" t="s">
        <v>1387</v>
      </c>
      <c r="B684" s="105">
        <v>130244</v>
      </c>
      <c r="C684" s="106" t="s">
        <v>1388</v>
      </c>
      <c r="D684" s="107" t="s">
        <v>21</v>
      </c>
      <c r="E684" s="108">
        <v>403.49</v>
      </c>
    </row>
    <row r="685" spans="1:5" hidden="1" x14ac:dyDescent="0.35">
      <c r="A685" s="104" t="s">
        <v>1389</v>
      </c>
      <c r="B685" s="105">
        <v>130246</v>
      </c>
      <c r="C685" s="106" t="s">
        <v>1390</v>
      </c>
      <c r="D685" s="107" t="s">
        <v>21</v>
      </c>
      <c r="E685" s="108">
        <v>117.58</v>
      </c>
    </row>
    <row r="686" spans="1:5" hidden="1" x14ac:dyDescent="0.35">
      <c r="A686" s="104" t="s">
        <v>1391</v>
      </c>
      <c r="B686" s="105">
        <v>130247</v>
      </c>
      <c r="C686" s="106" t="s">
        <v>1392</v>
      </c>
      <c r="D686" s="107" t="s">
        <v>21</v>
      </c>
      <c r="E686" s="108">
        <v>183</v>
      </c>
    </row>
    <row r="687" spans="1:5" hidden="1" x14ac:dyDescent="0.35">
      <c r="A687" s="104" t="s">
        <v>1393</v>
      </c>
      <c r="B687" s="105">
        <v>130254</v>
      </c>
      <c r="C687" s="106" t="s">
        <v>1394</v>
      </c>
      <c r="D687" s="107" t="s">
        <v>21</v>
      </c>
      <c r="E687" s="108">
        <v>219.49</v>
      </c>
    </row>
    <row r="688" spans="1:5" hidden="1" x14ac:dyDescent="0.35">
      <c r="A688" s="104" t="s">
        <v>1395</v>
      </c>
      <c r="B688" s="105">
        <v>130260</v>
      </c>
      <c r="C688" s="106" t="s">
        <v>1396</v>
      </c>
      <c r="D688" s="107" t="s">
        <v>21</v>
      </c>
      <c r="E688" s="108">
        <v>444.69</v>
      </c>
    </row>
    <row r="689" spans="1:5" hidden="1" x14ac:dyDescent="0.35">
      <c r="A689" s="104" t="s">
        <v>1397</v>
      </c>
      <c r="B689" s="105">
        <v>130287</v>
      </c>
      <c r="C689" s="109" t="s">
        <v>1398</v>
      </c>
      <c r="D689" s="107" t="s">
        <v>21</v>
      </c>
      <c r="E689" s="108">
        <v>143.56</v>
      </c>
    </row>
    <row r="690" spans="1:5" hidden="1" x14ac:dyDescent="0.35">
      <c r="A690" s="104" t="s">
        <v>1399</v>
      </c>
      <c r="B690" s="105">
        <v>130288</v>
      </c>
      <c r="C690" s="106" t="s">
        <v>1400</v>
      </c>
      <c r="D690" s="107" t="s">
        <v>21</v>
      </c>
      <c r="E690" s="108">
        <v>217.05</v>
      </c>
    </row>
    <row r="691" spans="1:5" hidden="1" x14ac:dyDescent="0.35">
      <c r="A691" s="104" t="s">
        <v>1401</v>
      </c>
      <c r="B691" s="105">
        <v>130291</v>
      </c>
      <c r="C691" s="106" t="s">
        <v>1402</v>
      </c>
      <c r="D691" s="107" t="s">
        <v>21</v>
      </c>
      <c r="E691" s="108">
        <v>119.94</v>
      </c>
    </row>
    <row r="692" spans="1:5" hidden="1" x14ac:dyDescent="0.35">
      <c r="A692" s="104" t="s">
        <v>1403</v>
      </c>
      <c r="B692" s="105">
        <v>130293</v>
      </c>
      <c r="C692" s="106" t="s">
        <v>1404</v>
      </c>
      <c r="D692" s="107" t="s">
        <v>21</v>
      </c>
      <c r="E692" s="108">
        <v>199.78</v>
      </c>
    </row>
    <row r="693" spans="1:5" hidden="1" x14ac:dyDescent="0.35">
      <c r="A693" s="104" t="s">
        <v>1405</v>
      </c>
      <c r="B693" s="105">
        <v>130302</v>
      </c>
      <c r="C693" s="106" t="s">
        <v>1406</v>
      </c>
      <c r="D693" s="107" t="s">
        <v>26</v>
      </c>
      <c r="E693" s="108">
        <v>10.25</v>
      </c>
    </row>
    <row r="694" spans="1:5" hidden="1" x14ac:dyDescent="0.35">
      <c r="A694" s="104" t="s">
        <v>1407</v>
      </c>
      <c r="B694" s="105">
        <v>130305</v>
      </c>
      <c r="C694" s="106" t="s">
        <v>1408</v>
      </c>
      <c r="D694" s="107" t="s">
        <v>26</v>
      </c>
      <c r="E694" s="108">
        <v>67.319999999999993</v>
      </c>
    </row>
    <row r="695" spans="1:5" hidden="1" x14ac:dyDescent="0.35">
      <c r="A695" s="104" t="s">
        <v>1409</v>
      </c>
      <c r="B695" s="105">
        <v>130307</v>
      </c>
      <c r="C695" s="106" t="s">
        <v>1410</v>
      </c>
      <c r="D695" s="107" t="s">
        <v>26</v>
      </c>
      <c r="E695" s="108">
        <v>67.709999999999994</v>
      </c>
    </row>
    <row r="696" spans="1:5" hidden="1" x14ac:dyDescent="0.35">
      <c r="A696" s="104" t="s">
        <v>1411</v>
      </c>
      <c r="B696" s="105">
        <v>130309</v>
      </c>
      <c r="C696" s="106" t="s">
        <v>1412</v>
      </c>
      <c r="D696" s="107" t="s">
        <v>26</v>
      </c>
      <c r="E696" s="108">
        <v>23.77</v>
      </c>
    </row>
    <row r="697" spans="1:5" hidden="1" x14ac:dyDescent="0.35">
      <c r="A697" s="104" t="s">
        <v>1413</v>
      </c>
      <c r="B697" s="105">
        <v>130331</v>
      </c>
      <c r="C697" s="106" t="s">
        <v>1414</v>
      </c>
      <c r="D697" s="107" t="s">
        <v>26</v>
      </c>
      <c r="E697" s="108">
        <v>31.88</v>
      </c>
    </row>
    <row r="698" spans="1:5" hidden="1" x14ac:dyDescent="0.35">
      <c r="A698" s="104" t="s">
        <v>1415</v>
      </c>
      <c r="B698" s="105">
        <v>130335</v>
      </c>
      <c r="C698" s="106" t="s">
        <v>1416</v>
      </c>
      <c r="D698" s="107" t="s">
        <v>26</v>
      </c>
      <c r="E698" s="108">
        <v>32.58</v>
      </c>
    </row>
    <row r="699" spans="1:5" hidden="1" x14ac:dyDescent="0.35">
      <c r="A699" s="104" t="s">
        <v>1417</v>
      </c>
      <c r="B699" s="105">
        <v>130365</v>
      </c>
      <c r="C699" s="106" t="s">
        <v>1418</v>
      </c>
      <c r="D699" s="107" t="s">
        <v>26</v>
      </c>
      <c r="E699" s="108">
        <v>41.56</v>
      </c>
    </row>
    <row r="700" spans="1:5" hidden="1" x14ac:dyDescent="0.35">
      <c r="A700" s="104" t="s">
        <v>1419</v>
      </c>
      <c r="B700" s="105">
        <v>130369</v>
      </c>
      <c r="C700" s="106" t="s">
        <v>1420</v>
      </c>
      <c r="D700" s="107" t="s">
        <v>26</v>
      </c>
      <c r="E700" s="108">
        <v>85.7</v>
      </c>
    </row>
    <row r="701" spans="1:5" hidden="1" x14ac:dyDescent="0.35">
      <c r="A701" s="104" t="s">
        <v>1421</v>
      </c>
      <c r="B701" s="105">
        <v>130387</v>
      </c>
      <c r="C701" s="106" t="s">
        <v>1422</v>
      </c>
      <c r="D701" s="107" t="s">
        <v>26</v>
      </c>
      <c r="E701" s="108">
        <v>110.17</v>
      </c>
    </row>
    <row r="702" spans="1:5" hidden="1" x14ac:dyDescent="0.35">
      <c r="A702" s="104" t="s">
        <v>1423</v>
      </c>
      <c r="B702" s="105">
        <v>130394</v>
      </c>
      <c r="C702" s="106" t="s">
        <v>1424</v>
      </c>
      <c r="D702" s="107" t="s">
        <v>26</v>
      </c>
      <c r="E702" s="108">
        <v>11.6</v>
      </c>
    </row>
    <row r="703" spans="1:5" hidden="1" x14ac:dyDescent="0.35">
      <c r="A703" s="104" t="s">
        <v>1425</v>
      </c>
      <c r="B703" s="105">
        <v>130405</v>
      </c>
      <c r="C703" s="106" t="s">
        <v>1426</v>
      </c>
      <c r="D703" s="107" t="s">
        <v>26</v>
      </c>
      <c r="E703" s="108">
        <v>99.5</v>
      </c>
    </row>
    <row r="704" spans="1:5" hidden="1" x14ac:dyDescent="0.35">
      <c r="A704" s="104" t="s">
        <v>1427</v>
      </c>
      <c r="B704" s="105">
        <v>135001</v>
      </c>
      <c r="C704" s="106" t="s">
        <v>1428</v>
      </c>
      <c r="D704" s="107" t="s">
        <v>39</v>
      </c>
      <c r="E704" s="108">
        <v>285.32</v>
      </c>
    </row>
    <row r="705" spans="1:5" hidden="1" x14ac:dyDescent="0.35">
      <c r="A705" s="104" t="s">
        <v>1429</v>
      </c>
      <c r="B705" s="105">
        <v>135005</v>
      </c>
      <c r="C705" s="109" t="s">
        <v>1430</v>
      </c>
      <c r="D705" s="107" t="s">
        <v>21</v>
      </c>
      <c r="E705" s="108">
        <v>32.92</v>
      </c>
    </row>
    <row r="706" spans="1:5" hidden="1" x14ac:dyDescent="0.35">
      <c r="A706" s="104" t="s">
        <v>1431</v>
      </c>
      <c r="B706" s="105">
        <v>135010</v>
      </c>
      <c r="C706" s="106" t="s">
        <v>1432</v>
      </c>
      <c r="D706" s="107" t="s">
        <v>21</v>
      </c>
      <c r="E706" s="108">
        <v>21.95</v>
      </c>
    </row>
    <row r="707" spans="1:5" hidden="1" x14ac:dyDescent="0.35">
      <c r="A707" s="104" t="s">
        <v>1433</v>
      </c>
      <c r="B707" s="105">
        <v>135012</v>
      </c>
      <c r="C707" s="106" t="s">
        <v>1434</v>
      </c>
      <c r="D707" s="107" t="s">
        <v>21</v>
      </c>
      <c r="E707" s="108">
        <v>21.95</v>
      </c>
    </row>
    <row r="708" spans="1:5" hidden="1" x14ac:dyDescent="0.35">
      <c r="A708" s="104" t="s">
        <v>1435</v>
      </c>
      <c r="B708" s="105">
        <v>135014</v>
      </c>
      <c r="C708" s="106" t="s">
        <v>1436</v>
      </c>
      <c r="D708" s="107" t="s">
        <v>21</v>
      </c>
      <c r="E708" s="108">
        <v>26.34</v>
      </c>
    </row>
    <row r="709" spans="1:5" hidden="1" x14ac:dyDescent="0.35">
      <c r="A709" s="104" t="s">
        <v>1437</v>
      </c>
      <c r="B709" s="105">
        <v>135020</v>
      </c>
      <c r="C709" s="109" t="s">
        <v>1438</v>
      </c>
      <c r="D709" s="107" t="s">
        <v>21</v>
      </c>
      <c r="E709" s="108">
        <v>19.75</v>
      </c>
    </row>
    <row r="710" spans="1:5" hidden="1" x14ac:dyDescent="0.35">
      <c r="A710" s="104" t="s">
        <v>1439</v>
      </c>
      <c r="B710" s="105">
        <v>135030</v>
      </c>
      <c r="C710" s="106" t="s">
        <v>1440</v>
      </c>
      <c r="D710" s="107" t="s">
        <v>26</v>
      </c>
      <c r="E710" s="108">
        <v>2.85</v>
      </c>
    </row>
    <row r="711" spans="1:5" hidden="1" x14ac:dyDescent="0.35">
      <c r="A711" s="104" t="s">
        <v>1441</v>
      </c>
      <c r="B711" s="105">
        <v>135040</v>
      </c>
      <c r="C711" s="106" t="s">
        <v>1442</v>
      </c>
      <c r="D711" s="107" t="s">
        <v>26</v>
      </c>
      <c r="E711" s="108">
        <v>8.7799999999999994</v>
      </c>
    </row>
    <row r="712" spans="1:5" hidden="1" x14ac:dyDescent="0.35">
      <c r="A712" s="104" t="s">
        <v>1443</v>
      </c>
      <c r="B712" s="105">
        <v>136002</v>
      </c>
      <c r="C712" s="106" t="s">
        <v>1444</v>
      </c>
      <c r="D712" s="107" t="s">
        <v>21</v>
      </c>
      <c r="E712" s="108">
        <v>30.73</v>
      </c>
    </row>
    <row r="713" spans="1:5" hidden="1" x14ac:dyDescent="0.35">
      <c r="A713" s="104" t="s">
        <v>1445</v>
      </c>
      <c r="B713" s="105">
        <v>136010</v>
      </c>
      <c r="C713" s="106" t="s">
        <v>1446</v>
      </c>
      <c r="D713" s="107" t="s">
        <v>21</v>
      </c>
      <c r="E713" s="108">
        <v>32.92</v>
      </c>
    </row>
    <row r="714" spans="1:5" hidden="1" x14ac:dyDescent="0.35">
      <c r="A714" s="104" t="s">
        <v>1447</v>
      </c>
      <c r="B714" s="105">
        <v>136012</v>
      </c>
      <c r="C714" s="106" t="s">
        <v>1448</v>
      </c>
      <c r="D714" s="107" t="s">
        <v>21</v>
      </c>
      <c r="E714" s="108">
        <v>31.64</v>
      </c>
    </row>
    <row r="715" spans="1:5" hidden="1" x14ac:dyDescent="0.35">
      <c r="A715" s="104" t="s">
        <v>1449</v>
      </c>
      <c r="B715" s="105">
        <v>136014</v>
      </c>
      <c r="C715" s="106" t="s">
        <v>1450</v>
      </c>
      <c r="D715" s="107" t="s">
        <v>21</v>
      </c>
      <c r="E715" s="108">
        <v>37.96</v>
      </c>
    </row>
    <row r="716" spans="1:5" hidden="1" x14ac:dyDescent="0.35">
      <c r="A716" s="104" t="s">
        <v>1451</v>
      </c>
      <c r="B716" s="105">
        <v>136030</v>
      </c>
      <c r="C716" s="106" t="s">
        <v>1452</v>
      </c>
      <c r="D716" s="107" t="s">
        <v>26</v>
      </c>
      <c r="E716" s="108">
        <v>5.49</v>
      </c>
    </row>
    <row r="717" spans="1:5" hidden="1" x14ac:dyDescent="0.35">
      <c r="A717" s="104" t="s">
        <v>1453</v>
      </c>
      <c r="B717" s="105">
        <v>137010</v>
      </c>
      <c r="C717" s="106" t="s">
        <v>1454</v>
      </c>
      <c r="D717" s="107" t="s">
        <v>21</v>
      </c>
      <c r="E717" s="108">
        <v>101.47</v>
      </c>
    </row>
    <row r="718" spans="1:5" hidden="1" x14ac:dyDescent="0.35">
      <c r="A718" s="104" t="s">
        <v>1455</v>
      </c>
      <c r="B718" s="105">
        <v>137012</v>
      </c>
      <c r="C718" s="106" t="s">
        <v>1456</v>
      </c>
      <c r="D718" s="107" t="s">
        <v>21</v>
      </c>
      <c r="E718" s="108">
        <v>25.64</v>
      </c>
    </row>
    <row r="719" spans="1:5" hidden="1" x14ac:dyDescent="0.35">
      <c r="A719" s="104" t="s">
        <v>1457</v>
      </c>
      <c r="B719" s="105">
        <v>137014</v>
      </c>
      <c r="C719" s="106" t="s">
        <v>1458</v>
      </c>
      <c r="D719" s="107" t="s">
        <v>21</v>
      </c>
      <c r="E719" s="108">
        <v>69.37</v>
      </c>
    </row>
    <row r="720" spans="1:5" hidden="1" x14ac:dyDescent="0.35">
      <c r="A720" s="104" t="s">
        <v>1459</v>
      </c>
      <c r="B720" s="105">
        <v>137030</v>
      </c>
      <c r="C720" s="106" t="s">
        <v>1460</v>
      </c>
      <c r="D720" s="107" t="s">
        <v>26</v>
      </c>
      <c r="E720" s="108">
        <v>20.07</v>
      </c>
    </row>
    <row r="721" spans="1:5" hidden="1" x14ac:dyDescent="0.35">
      <c r="A721" s="104" t="s">
        <v>1461</v>
      </c>
      <c r="B721" s="105">
        <v>138015</v>
      </c>
      <c r="C721" s="106" t="s">
        <v>1462</v>
      </c>
      <c r="D721" s="107" t="s">
        <v>21</v>
      </c>
      <c r="E721" s="108">
        <v>335.74</v>
      </c>
    </row>
    <row r="722" spans="1:5" hidden="1" x14ac:dyDescent="0.35">
      <c r="A722" s="104" t="s">
        <v>1463</v>
      </c>
      <c r="B722" s="105">
        <v>138016</v>
      </c>
      <c r="C722" s="106" t="s">
        <v>1464</v>
      </c>
      <c r="D722" s="107" t="s">
        <v>21</v>
      </c>
      <c r="E722" s="108">
        <v>33.14</v>
      </c>
    </row>
    <row r="723" spans="1:5" hidden="1" x14ac:dyDescent="0.35">
      <c r="A723" s="104" t="s">
        <v>1465</v>
      </c>
      <c r="B723" s="105">
        <v>138017</v>
      </c>
      <c r="C723" s="106" t="s">
        <v>1466</v>
      </c>
      <c r="D723" s="107" t="s">
        <v>21</v>
      </c>
      <c r="E723" s="108">
        <v>7.5</v>
      </c>
    </row>
    <row r="724" spans="1:5" hidden="1" x14ac:dyDescent="0.35">
      <c r="A724" s="104" t="s">
        <v>1467</v>
      </c>
      <c r="B724" s="105">
        <v>138018</v>
      </c>
      <c r="C724" s="106" t="s">
        <v>1468</v>
      </c>
      <c r="D724" s="107" t="s">
        <v>21</v>
      </c>
      <c r="E724" s="108">
        <v>497.39</v>
      </c>
    </row>
    <row r="725" spans="1:5" hidden="1" x14ac:dyDescent="0.35">
      <c r="A725" s="104" t="s">
        <v>1469</v>
      </c>
      <c r="B725" s="105">
        <v>138041</v>
      </c>
      <c r="C725" s="106" t="s">
        <v>1470</v>
      </c>
      <c r="D725" s="107" t="s">
        <v>26</v>
      </c>
      <c r="E725" s="108">
        <v>25.13</v>
      </c>
    </row>
    <row r="726" spans="1:5" hidden="1" x14ac:dyDescent="0.35">
      <c r="A726" s="104" t="s">
        <v>1471</v>
      </c>
      <c r="B726" s="105">
        <v>138061</v>
      </c>
      <c r="C726" s="106" t="s">
        <v>1472</v>
      </c>
      <c r="D726" s="107" t="s">
        <v>21</v>
      </c>
      <c r="E726" s="108">
        <v>6.16</v>
      </c>
    </row>
    <row r="727" spans="1:5" hidden="1" x14ac:dyDescent="0.35">
      <c r="A727" s="104" t="s">
        <v>1473</v>
      </c>
      <c r="B727" s="105">
        <v>138076</v>
      </c>
      <c r="C727" s="106" t="s">
        <v>1474</v>
      </c>
      <c r="D727" s="107" t="s">
        <v>21</v>
      </c>
      <c r="E727" s="108">
        <v>16.59</v>
      </c>
    </row>
    <row r="728" spans="1:5" hidden="1" x14ac:dyDescent="0.35">
      <c r="A728" s="104" t="s">
        <v>1475</v>
      </c>
      <c r="B728" s="105">
        <v>140103</v>
      </c>
      <c r="C728" s="106" t="s">
        <v>1476</v>
      </c>
      <c r="D728" s="107" t="s">
        <v>21</v>
      </c>
      <c r="E728" s="108">
        <v>190.85</v>
      </c>
    </row>
    <row r="729" spans="1:5" hidden="1" x14ac:dyDescent="0.35">
      <c r="A729" s="104" t="s">
        <v>1477</v>
      </c>
      <c r="B729" s="105">
        <v>140104</v>
      </c>
      <c r="C729" s="106" t="s">
        <v>1478</v>
      </c>
      <c r="D729" s="107" t="s">
        <v>21</v>
      </c>
      <c r="E729" s="108">
        <v>215.23</v>
      </c>
    </row>
    <row r="730" spans="1:5" hidden="1" x14ac:dyDescent="0.35">
      <c r="A730" s="104" t="s">
        <v>1479</v>
      </c>
      <c r="B730" s="105">
        <v>140105</v>
      </c>
      <c r="C730" s="106" t="s">
        <v>1480</v>
      </c>
      <c r="D730" s="107" t="s">
        <v>21</v>
      </c>
      <c r="E730" s="108">
        <v>234.69</v>
      </c>
    </row>
    <row r="731" spans="1:5" hidden="1" x14ac:dyDescent="0.35">
      <c r="A731" s="104" t="s">
        <v>1481</v>
      </c>
      <c r="B731" s="105">
        <v>140111</v>
      </c>
      <c r="C731" s="106" t="s">
        <v>1482</v>
      </c>
      <c r="D731" s="107" t="s">
        <v>21</v>
      </c>
      <c r="E731" s="108">
        <v>186.51</v>
      </c>
    </row>
    <row r="732" spans="1:5" hidden="1" x14ac:dyDescent="0.35">
      <c r="A732" s="104" t="s">
        <v>1483</v>
      </c>
      <c r="B732" s="105">
        <v>140130</v>
      </c>
      <c r="C732" s="106" t="s">
        <v>1484</v>
      </c>
      <c r="D732" s="107" t="s">
        <v>21</v>
      </c>
      <c r="E732" s="108">
        <v>422.87</v>
      </c>
    </row>
    <row r="733" spans="1:5" hidden="1" x14ac:dyDescent="0.35">
      <c r="A733" s="104" t="s">
        <v>1485</v>
      </c>
      <c r="B733" s="105">
        <v>140137</v>
      </c>
      <c r="C733" s="106" t="s">
        <v>1486</v>
      </c>
      <c r="D733" s="107" t="s">
        <v>21</v>
      </c>
      <c r="E733" s="108">
        <v>628.13</v>
      </c>
    </row>
    <row r="734" spans="1:5" hidden="1" x14ac:dyDescent="0.35">
      <c r="A734" s="104" t="s">
        <v>1487</v>
      </c>
      <c r="B734" s="105">
        <v>140150</v>
      </c>
      <c r="C734" s="106" t="s">
        <v>1488</v>
      </c>
      <c r="D734" s="107" t="s">
        <v>21</v>
      </c>
      <c r="E734" s="108">
        <v>362.1</v>
      </c>
    </row>
    <row r="735" spans="1:5" hidden="1" x14ac:dyDescent="0.35">
      <c r="A735" s="104" t="s">
        <v>1489</v>
      </c>
      <c r="B735" s="105">
        <v>140152</v>
      </c>
      <c r="C735" s="106" t="s">
        <v>1490</v>
      </c>
      <c r="D735" s="107" t="s">
        <v>21</v>
      </c>
      <c r="E735" s="108">
        <v>444.06</v>
      </c>
    </row>
    <row r="736" spans="1:5" hidden="1" x14ac:dyDescent="0.35">
      <c r="A736" s="104" t="s">
        <v>1491</v>
      </c>
      <c r="B736" s="105">
        <v>140170</v>
      </c>
      <c r="C736" s="106" t="s">
        <v>1492</v>
      </c>
      <c r="D736" s="107" t="s">
        <v>21</v>
      </c>
      <c r="E736" s="108">
        <v>223.67</v>
      </c>
    </row>
    <row r="737" spans="1:5" hidden="1" x14ac:dyDescent="0.35">
      <c r="A737" s="104" t="s">
        <v>1493</v>
      </c>
      <c r="B737" s="105">
        <v>140172</v>
      </c>
      <c r="C737" s="106" t="s">
        <v>1494</v>
      </c>
      <c r="D737" s="107" t="s">
        <v>21</v>
      </c>
      <c r="E737" s="108">
        <v>720.17</v>
      </c>
    </row>
    <row r="738" spans="1:5" hidden="1" x14ac:dyDescent="0.35">
      <c r="A738" s="104" t="s">
        <v>1495</v>
      </c>
      <c r="B738" s="105">
        <v>145001</v>
      </c>
      <c r="C738" s="106" t="s">
        <v>1496</v>
      </c>
      <c r="D738" s="107" t="s">
        <v>21</v>
      </c>
      <c r="E738" s="108">
        <v>80.67</v>
      </c>
    </row>
    <row r="739" spans="1:5" hidden="1" x14ac:dyDescent="0.35">
      <c r="A739" s="104" t="s">
        <v>1497</v>
      </c>
      <c r="B739" s="105">
        <v>146001</v>
      </c>
      <c r="C739" s="106" t="s">
        <v>1498</v>
      </c>
      <c r="D739" s="107" t="s">
        <v>21</v>
      </c>
      <c r="E739" s="108">
        <v>121</v>
      </c>
    </row>
    <row r="740" spans="1:5" hidden="1" x14ac:dyDescent="0.35">
      <c r="A740" s="104" t="s">
        <v>1499</v>
      </c>
      <c r="B740" s="105">
        <v>147001</v>
      </c>
      <c r="C740" s="106" t="s">
        <v>1500</v>
      </c>
      <c r="D740" s="107" t="s">
        <v>21</v>
      </c>
      <c r="E740" s="108">
        <v>88.63</v>
      </c>
    </row>
    <row r="741" spans="1:5" hidden="1" x14ac:dyDescent="0.35">
      <c r="A741" s="104" t="s">
        <v>1501</v>
      </c>
      <c r="B741" s="105">
        <v>150108</v>
      </c>
      <c r="C741" s="106" t="s">
        <v>1502</v>
      </c>
      <c r="D741" s="107" t="s">
        <v>21</v>
      </c>
      <c r="E741" s="108">
        <v>11.45</v>
      </c>
    </row>
    <row r="742" spans="1:5" hidden="1" x14ac:dyDescent="0.35">
      <c r="A742" s="104" t="s">
        <v>1503</v>
      </c>
      <c r="B742" s="105">
        <v>150110</v>
      </c>
      <c r="C742" s="106" t="s">
        <v>1504</v>
      </c>
      <c r="D742" s="107" t="s">
        <v>21</v>
      </c>
      <c r="E742" s="108">
        <v>24.41</v>
      </c>
    </row>
    <row r="743" spans="1:5" hidden="1" x14ac:dyDescent="0.35">
      <c r="A743" s="104" t="s">
        <v>1505</v>
      </c>
      <c r="B743" s="105">
        <v>150111</v>
      </c>
      <c r="C743" s="106" t="s">
        <v>1506</v>
      </c>
      <c r="D743" s="107" t="s">
        <v>21</v>
      </c>
      <c r="E743" s="108">
        <v>36.18</v>
      </c>
    </row>
    <row r="744" spans="1:5" hidden="1" x14ac:dyDescent="0.35">
      <c r="A744" s="104" t="s">
        <v>1507</v>
      </c>
      <c r="B744" s="105">
        <v>150115</v>
      </c>
      <c r="C744" s="106" t="s">
        <v>1508</v>
      </c>
      <c r="D744" s="107" t="s">
        <v>21</v>
      </c>
      <c r="E744" s="108">
        <v>24.67</v>
      </c>
    </row>
    <row r="745" spans="1:5" x14ac:dyDescent="0.35">
      <c r="A745" s="104" t="s">
        <v>1509</v>
      </c>
      <c r="B745" s="105">
        <v>150116</v>
      </c>
      <c r="C745" s="106" t="s">
        <v>1510</v>
      </c>
      <c r="D745" s="107" t="s">
        <v>21</v>
      </c>
      <c r="E745" s="108">
        <v>39.840000000000003</v>
      </c>
    </row>
    <row r="746" spans="1:5" hidden="1" x14ac:dyDescent="0.35">
      <c r="A746" s="104" t="s">
        <v>1511</v>
      </c>
      <c r="B746" s="105">
        <v>150123</v>
      </c>
      <c r="C746" s="106" t="s">
        <v>1512</v>
      </c>
      <c r="D746" s="107" t="s">
        <v>21</v>
      </c>
      <c r="E746" s="108">
        <v>28.15</v>
      </c>
    </row>
    <row r="747" spans="1:5" hidden="1" x14ac:dyDescent="0.35">
      <c r="A747" s="104" t="s">
        <v>1513</v>
      </c>
      <c r="B747" s="105">
        <v>150124</v>
      </c>
      <c r="C747" s="106" t="s">
        <v>1514</v>
      </c>
      <c r="D747" s="107" t="s">
        <v>21</v>
      </c>
      <c r="E747" s="108">
        <v>55.78</v>
      </c>
    </row>
    <row r="748" spans="1:5" hidden="1" x14ac:dyDescent="0.35">
      <c r="A748" s="104" t="s">
        <v>1515</v>
      </c>
      <c r="B748" s="105">
        <v>150136</v>
      </c>
      <c r="C748" s="106" t="s">
        <v>1516</v>
      </c>
      <c r="D748" s="107" t="s">
        <v>21</v>
      </c>
      <c r="E748" s="108">
        <v>182.85</v>
      </c>
    </row>
    <row r="749" spans="1:5" hidden="1" x14ac:dyDescent="0.35">
      <c r="A749" s="104" t="s">
        <v>1517</v>
      </c>
      <c r="B749" s="105">
        <v>150176</v>
      </c>
      <c r="C749" s="106" t="s">
        <v>1518</v>
      </c>
      <c r="D749" s="107" t="s">
        <v>21</v>
      </c>
      <c r="E749" s="108">
        <v>28.91</v>
      </c>
    </row>
    <row r="750" spans="1:5" hidden="1" x14ac:dyDescent="0.35">
      <c r="A750" s="104" t="s">
        <v>1519</v>
      </c>
      <c r="B750" s="105">
        <v>150210</v>
      </c>
      <c r="C750" s="106" t="s">
        <v>1520</v>
      </c>
      <c r="D750" s="107" t="s">
        <v>21</v>
      </c>
      <c r="E750" s="108">
        <v>31.52</v>
      </c>
    </row>
    <row r="751" spans="1:5" hidden="1" x14ac:dyDescent="0.35">
      <c r="A751" s="104" t="s">
        <v>1521</v>
      </c>
      <c r="B751" s="105">
        <v>150211</v>
      </c>
      <c r="C751" s="106" t="s">
        <v>1522</v>
      </c>
      <c r="D751" s="107" t="s">
        <v>21</v>
      </c>
      <c r="E751" s="108">
        <v>52.57</v>
      </c>
    </row>
    <row r="752" spans="1:5" hidden="1" x14ac:dyDescent="0.35">
      <c r="A752" s="104" t="s">
        <v>1523</v>
      </c>
      <c r="B752" s="105">
        <v>150212</v>
      </c>
      <c r="C752" s="106" t="s">
        <v>1524</v>
      </c>
      <c r="D752" s="107" t="s">
        <v>21</v>
      </c>
      <c r="E752" s="108">
        <v>15.65</v>
      </c>
    </row>
    <row r="753" spans="1:5" hidden="1" x14ac:dyDescent="0.35">
      <c r="A753" s="104" t="s">
        <v>1525</v>
      </c>
      <c r="B753" s="105">
        <v>150214</v>
      </c>
      <c r="C753" s="106" t="s">
        <v>1526</v>
      </c>
      <c r="D753" s="107" t="s">
        <v>26</v>
      </c>
      <c r="E753" s="108">
        <v>5.74</v>
      </c>
    </row>
    <row r="754" spans="1:5" hidden="1" x14ac:dyDescent="0.35">
      <c r="A754" s="104" t="s">
        <v>1527</v>
      </c>
      <c r="B754" s="105">
        <v>150260</v>
      </c>
      <c r="C754" s="106" t="s">
        <v>1528</v>
      </c>
      <c r="D754" s="107" t="s">
        <v>21</v>
      </c>
      <c r="E754" s="108">
        <v>25.34</v>
      </c>
    </row>
    <row r="755" spans="1:5" hidden="1" x14ac:dyDescent="0.35">
      <c r="A755" s="104" t="s">
        <v>1529</v>
      </c>
      <c r="B755" s="105">
        <v>150304</v>
      </c>
      <c r="C755" s="106" t="s">
        <v>1530</v>
      </c>
      <c r="D755" s="107" t="s">
        <v>26</v>
      </c>
      <c r="E755" s="108">
        <v>10.34</v>
      </c>
    </row>
    <row r="756" spans="1:5" hidden="1" x14ac:dyDescent="0.35">
      <c r="A756" s="104" t="s">
        <v>1531</v>
      </c>
      <c r="B756" s="105">
        <v>150310</v>
      </c>
      <c r="C756" s="106" t="s">
        <v>1532</v>
      </c>
      <c r="D756" s="107" t="s">
        <v>21</v>
      </c>
      <c r="E756" s="108">
        <v>59</v>
      </c>
    </row>
    <row r="757" spans="1:5" hidden="1" x14ac:dyDescent="0.35">
      <c r="A757" s="104" t="s">
        <v>1533</v>
      </c>
      <c r="B757" s="105">
        <v>150312</v>
      </c>
      <c r="C757" s="106" t="s">
        <v>1534</v>
      </c>
      <c r="D757" s="107" t="s">
        <v>21</v>
      </c>
      <c r="E757" s="108">
        <v>26.2</v>
      </c>
    </row>
    <row r="758" spans="1:5" hidden="1" x14ac:dyDescent="0.35">
      <c r="A758" s="104" t="s">
        <v>1535</v>
      </c>
      <c r="B758" s="105">
        <v>150314</v>
      </c>
      <c r="C758" s="106" t="s">
        <v>1536</v>
      </c>
      <c r="D758" s="107" t="s">
        <v>26</v>
      </c>
      <c r="E758" s="108">
        <v>15.65</v>
      </c>
    </row>
    <row r="759" spans="1:5" hidden="1" x14ac:dyDescent="0.35">
      <c r="A759" s="104" t="s">
        <v>1537</v>
      </c>
      <c r="B759" s="105">
        <v>155003</v>
      </c>
      <c r="C759" s="106" t="s">
        <v>1538</v>
      </c>
      <c r="D759" s="107" t="s">
        <v>21</v>
      </c>
      <c r="E759" s="108">
        <v>6.02</v>
      </c>
    </row>
    <row r="760" spans="1:5" hidden="1" x14ac:dyDescent="0.35">
      <c r="A760" s="104" t="s">
        <v>1539</v>
      </c>
      <c r="B760" s="105">
        <v>155004</v>
      </c>
      <c r="C760" s="106" t="s">
        <v>1540</v>
      </c>
      <c r="D760" s="107" t="s">
        <v>21</v>
      </c>
      <c r="E760" s="108">
        <v>11.61</v>
      </c>
    </row>
    <row r="761" spans="1:5" hidden="1" x14ac:dyDescent="0.35">
      <c r="A761" s="104" t="s">
        <v>1541</v>
      </c>
      <c r="B761" s="105">
        <v>155005</v>
      </c>
      <c r="C761" s="106" t="s">
        <v>1542</v>
      </c>
      <c r="D761" s="107" t="s">
        <v>21</v>
      </c>
      <c r="E761" s="108">
        <v>120.24</v>
      </c>
    </row>
    <row r="762" spans="1:5" hidden="1" x14ac:dyDescent="0.35">
      <c r="A762" s="104" t="s">
        <v>1543</v>
      </c>
      <c r="B762" s="105">
        <v>155010</v>
      </c>
      <c r="C762" s="106" t="s">
        <v>1544</v>
      </c>
      <c r="D762" s="107" t="s">
        <v>21</v>
      </c>
      <c r="E762" s="108">
        <v>8.15</v>
      </c>
    </row>
    <row r="763" spans="1:5" hidden="1" x14ac:dyDescent="0.35">
      <c r="A763" s="104" t="s">
        <v>1545</v>
      </c>
      <c r="B763" s="105">
        <v>155011</v>
      </c>
      <c r="C763" s="106" t="s">
        <v>1546</v>
      </c>
      <c r="D763" s="107" t="s">
        <v>21</v>
      </c>
      <c r="E763" s="108">
        <v>14.22</v>
      </c>
    </row>
    <row r="764" spans="1:5" hidden="1" x14ac:dyDescent="0.35">
      <c r="A764" s="104" t="s">
        <v>1547</v>
      </c>
      <c r="B764" s="105">
        <v>155013</v>
      </c>
      <c r="C764" s="106" t="s">
        <v>1548</v>
      </c>
      <c r="D764" s="107" t="s">
        <v>26</v>
      </c>
      <c r="E764" s="108">
        <v>1.37</v>
      </c>
    </row>
    <row r="765" spans="1:5" hidden="1" x14ac:dyDescent="0.35">
      <c r="A765" s="104" t="s">
        <v>1549</v>
      </c>
      <c r="B765" s="105">
        <v>155014</v>
      </c>
      <c r="C765" s="106" t="s">
        <v>1550</v>
      </c>
      <c r="D765" s="107" t="s">
        <v>26</v>
      </c>
      <c r="E765" s="108">
        <v>2.06</v>
      </c>
    </row>
    <row r="766" spans="1:5" hidden="1" x14ac:dyDescent="0.35">
      <c r="A766" s="104" t="s">
        <v>1551</v>
      </c>
      <c r="B766" s="105">
        <v>155020</v>
      </c>
      <c r="C766" s="106" t="s">
        <v>1552</v>
      </c>
      <c r="D766" s="107" t="s">
        <v>21</v>
      </c>
      <c r="E766" s="108">
        <v>8.15</v>
      </c>
    </row>
    <row r="767" spans="1:5" hidden="1" x14ac:dyDescent="0.35">
      <c r="A767" s="104" t="s">
        <v>1553</v>
      </c>
      <c r="B767" s="105">
        <v>155021</v>
      </c>
      <c r="C767" s="106" t="s">
        <v>1554</v>
      </c>
      <c r="D767" s="107" t="s">
        <v>21</v>
      </c>
      <c r="E767" s="108">
        <v>12.91</v>
      </c>
    </row>
    <row r="768" spans="1:5" hidden="1" x14ac:dyDescent="0.35">
      <c r="A768" s="104" t="s">
        <v>1555</v>
      </c>
      <c r="B768" s="105">
        <v>158001</v>
      </c>
      <c r="C768" s="106" t="s">
        <v>1556</v>
      </c>
      <c r="D768" s="107" t="s">
        <v>21</v>
      </c>
      <c r="E768" s="108">
        <v>19.8</v>
      </c>
    </row>
    <row r="769" spans="1:5" x14ac:dyDescent="0.35">
      <c r="A769" s="104" t="s">
        <v>1557</v>
      </c>
      <c r="B769" s="105">
        <v>158005</v>
      </c>
      <c r="C769" s="106" t="s">
        <v>1558</v>
      </c>
      <c r="D769" s="107" t="s">
        <v>21</v>
      </c>
      <c r="E769" s="108">
        <v>20.71</v>
      </c>
    </row>
    <row r="770" spans="1:5" hidden="1" x14ac:dyDescent="0.35">
      <c r="A770" s="104" t="s">
        <v>1559</v>
      </c>
      <c r="B770" s="105">
        <v>158030</v>
      </c>
      <c r="C770" s="106" t="s">
        <v>1560</v>
      </c>
      <c r="D770" s="107" t="s">
        <v>21</v>
      </c>
      <c r="E770" s="108">
        <v>27.64</v>
      </c>
    </row>
    <row r="771" spans="1:5" hidden="1" x14ac:dyDescent="0.35">
      <c r="A771" s="104" t="s">
        <v>1561</v>
      </c>
      <c r="B771" s="105">
        <v>158031</v>
      </c>
      <c r="C771" s="106" t="s">
        <v>1562</v>
      </c>
      <c r="D771" s="107" t="s">
        <v>21</v>
      </c>
      <c r="E771" s="108">
        <v>13.04</v>
      </c>
    </row>
    <row r="772" spans="1:5" hidden="1" x14ac:dyDescent="0.35">
      <c r="A772" s="104" t="s">
        <v>1563</v>
      </c>
      <c r="B772" s="105">
        <v>158032</v>
      </c>
      <c r="C772" s="106" t="s">
        <v>1564</v>
      </c>
      <c r="D772" s="107" t="s">
        <v>21</v>
      </c>
      <c r="E772" s="108">
        <v>20.86</v>
      </c>
    </row>
    <row r="773" spans="1:5" hidden="1" x14ac:dyDescent="0.35">
      <c r="A773" s="104" t="s">
        <v>1565</v>
      </c>
      <c r="B773" s="105">
        <v>158033</v>
      </c>
      <c r="C773" s="106" t="s">
        <v>1566</v>
      </c>
      <c r="D773" s="107" t="s">
        <v>26</v>
      </c>
      <c r="E773" s="108">
        <v>3.52</v>
      </c>
    </row>
    <row r="774" spans="1:5" hidden="1" x14ac:dyDescent="0.35">
      <c r="A774" s="104" t="s">
        <v>1567</v>
      </c>
      <c r="B774" s="105">
        <v>158034</v>
      </c>
      <c r="C774" s="106" t="s">
        <v>1568</v>
      </c>
      <c r="D774" s="107" t="s">
        <v>21</v>
      </c>
      <c r="E774" s="108">
        <v>34.119999999999997</v>
      </c>
    </row>
    <row r="775" spans="1:5" hidden="1" x14ac:dyDescent="0.35">
      <c r="A775" s="104" t="s">
        <v>1569</v>
      </c>
      <c r="B775" s="105">
        <v>170127</v>
      </c>
      <c r="C775" s="106" t="s">
        <v>1570</v>
      </c>
      <c r="D775" s="107" t="s">
        <v>26</v>
      </c>
      <c r="E775" s="108">
        <v>555.19000000000005</v>
      </c>
    </row>
    <row r="776" spans="1:5" hidden="1" x14ac:dyDescent="0.35">
      <c r="A776" s="104" t="s">
        <v>1571</v>
      </c>
      <c r="B776" s="105">
        <v>170130</v>
      </c>
      <c r="C776" s="106" t="s">
        <v>1572</v>
      </c>
      <c r="D776" s="107" t="s">
        <v>26</v>
      </c>
      <c r="E776" s="108">
        <v>872.36</v>
      </c>
    </row>
    <row r="777" spans="1:5" hidden="1" x14ac:dyDescent="0.35">
      <c r="A777" s="104" t="s">
        <v>1573</v>
      </c>
      <c r="B777" s="105">
        <v>170131</v>
      </c>
      <c r="C777" s="106" t="s">
        <v>1574</v>
      </c>
      <c r="D777" s="107" t="s">
        <v>26</v>
      </c>
      <c r="E777" s="108">
        <v>1387.4</v>
      </c>
    </row>
    <row r="778" spans="1:5" hidden="1" x14ac:dyDescent="0.35">
      <c r="A778" s="104" t="s">
        <v>1575</v>
      </c>
      <c r="B778" s="105">
        <v>170132</v>
      </c>
      <c r="C778" s="106" t="s">
        <v>1576</v>
      </c>
      <c r="D778" s="107" t="s">
        <v>26</v>
      </c>
      <c r="E778" s="108">
        <v>1496</v>
      </c>
    </row>
    <row r="779" spans="1:5" hidden="1" x14ac:dyDescent="0.35">
      <c r="A779" s="104" t="s">
        <v>1577</v>
      </c>
      <c r="B779" s="105">
        <v>170133</v>
      </c>
      <c r="C779" s="106" t="s">
        <v>1578</v>
      </c>
      <c r="D779" s="107" t="s">
        <v>26</v>
      </c>
      <c r="E779" s="108">
        <v>360.95</v>
      </c>
    </row>
    <row r="780" spans="1:5" hidden="1" x14ac:dyDescent="0.35">
      <c r="A780" s="104" t="s">
        <v>1579</v>
      </c>
      <c r="B780" s="105">
        <v>170140</v>
      </c>
      <c r="C780" s="106" t="s">
        <v>1580</v>
      </c>
      <c r="D780" s="107" t="s">
        <v>21</v>
      </c>
      <c r="E780" s="108">
        <v>671.03</v>
      </c>
    </row>
    <row r="781" spans="1:5" hidden="1" x14ac:dyDescent="0.35">
      <c r="A781" s="104" t="s">
        <v>1581</v>
      </c>
      <c r="B781" s="105">
        <v>170141</v>
      </c>
      <c r="C781" s="106" t="s">
        <v>1582</v>
      </c>
      <c r="D781" s="107" t="s">
        <v>21</v>
      </c>
      <c r="E781" s="108">
        <v>529.99</v>
      </c>
    </row>
    <row r="782" spans="1:5" hidden="1" x14ac:dyDescent="0.35">
      <c r="A782" s="104" t="s">
        <v>1583</v>
      </c>
      <c r="B782" s="105">
        <v>170142</v>
      </c>
      <c r="C782" s="106" t="s">
        <v>1584</v>
      </c>
      <c r="D782" s="107" t="s">
        <v>21</v>
      </c>
      <c r="E782" s="108">
        <v>665.77</v>
      </c>
    </row>
    <row r="783" spans="1:5" hidden="1" x14ac:dyDescent="0.35">
      <c r="A783" s="104" t="s">
        <v>1585</v>
      </c>
      <c r="B783" s="105">
        <v>170143</v>
      </c>
      <c r="C783" s="106" t="s">
        <v>1586</v>
      </c>
      <c r="D783" s="107" t="s">
        <v>21</v>
      </c>
      <c r="E783" s="108">
        <v>522.82000000000005</v>
      </c>
    </row>
    <row r="784" spans="1:5" hidden="1" x14ac:dyDescent="0.35">
      <c r="A784" s="104" t="s">
        <v>1587</v>
      </c>
      <c r="B784" s="105">
        <v>170144</v>
      </c>
      <c r="C784" s="106" t="s">
        <v>1588</v>
      </c>
      <c r="D784" s="107" t="s">
        <v>21</v>
      </c>
      <c r="E784" s="108">
        <v>697.15</v>
      </c>
    </row>
    <row r="785" spans="1:5" hidden="1" x14ac:dyDescent="0.35">
      <c r="A785" s="104" t="s">
        <v>1589</v>
      </c>
      <c r="B785" s="105">
        <v>170145</v>
      </c>
      <c r="C785" s="106" t="s">
        <v>1590</v>
      </c>
      <c r="D785" s="107" t="s">
        <v>21</v>
      </c>
      <c r="E785" s="108">
        <v>557.74</v>
      </c>
    </row>
    <row r="786" spans="1:5" hidden="1" x14ac:dyDescent="0.35">
      <c r="A786" s="104" t="s">
        <v>1591</v>
      </c>
      <c r="B786" s="105">
        <v>170164</v>
      </c>
      <c r="C786" s="106" t="s">
        <v>1592</v>
      </c>
      <c r="D786" s="107" t="s">
        <v>26</v>
      </c>
      <c r="E786" s="108">
        <v>742.03</v>
      </c>
    </row>
    <row r="787" spans="1:5" hidden="1" x14ac:dyDescent="0.35">
      <c r="A787" s="104" t="s">
        <v>1593</v>
      </c>
      <c r="B787" s="105">
        <v>170171</v>
      </c>
      <c r="C787" s="106" t="s">
        <v>1594</v>
      </c>
      <c r="D787" s="107" t="s">
        <v>26</v>
      </c>
      <c r="E787" s="108">
        <v>3881.74</v>
      </c>
    </row>
    <row r="788" spans="1:5" hidden="1" x14ac:dyDescent="0.35">
      <c r="A788" s="104" t="s">
        <v>1595</v>
      </c>
      <c r="B788" s="105">
        <v>170172</v>
      </c>
      <c r="C788" s="106" t="s">
        <v>1596</v>
      </c>
      <c r="D788" s="107" t="s">
        <v>26</v>
      </c>
      <c r="E788" s="108">
        <v>7432.13</v>
      </c>
    </row>
    <row r="789" spans="1:5" hidden="1" x14ac:dyDescent="0.35">
      <c r="A789" s="104" t="s">
        <v>1597</v>
      </c>
      <c r="B789" s="105">
        <v>170176</v>
      </c>
      <c r="C789" s="106" t="s">
        <v>1598</v>
      </c>
      <c r="D789" s="107" t="s">
        <v>26</v>
      </c>
      <c r="E789" s="108">
        <v>402.04</v>
      </c>
    </row>
    <row r="790" spans="1:5" hidden="1" x14ac:dyDescent="0.35">
      <c r="A790" s="104" t="s">
        <v>1599</v>
      </c>
      <c r="B790" s="105">
        <v>170180</v>
      </c>
      <c r="C790" s="106" t="s">
        <v>1600</v>
      </c>
      <c r="D790" s="107" t="s">
        <v>26</v>
      </c>
      <c r="E790" s="108">
        <v>1018.58</v>
      </c>
    </row>
    <row r="791" spans="1:5" hidden="1" x14ac:dyDescent="0.35">
      <c r="A791" s="104" t="s">
        <v>1601</v>
      </c>
      <c r="B791" s="105">
        <v>170181</v>
      </c>
      <c r="C791" s="106" t="s">
        <v>1602</v>
      </c>
      <c r="D791" s="107" t="s">
        <v>26</v>
      </c>
      <c r="E791" s="108">
        <v>1028.27</v>
      </c>
    </row>
    <row r="792" spans="1:5" hidden="1" x14ac:dyDescent="0.35">
      <c r="A792" s="104" t="s">
        <v>1603</v>
      </c>
      <c r="B792" s="105">
        <v>170182</v>
      </c>
      <c r="C792" s="106" t="s">
        <v>1604</v>
      </c>
      <c r="D792" s="107" t="s">
        <v>26</v>
      </c>
      <c r="E792" s="108">
        <v>936.7</v>
      </c>
    </row>
    <row r="793" spans="1:5" hidden="1" x14ac:dyDescent="0.35">
      <c r="A793" s="104" t="s">
        <v>1605</v>
      </c>
      <c r="B793" s="105">
        <v>170183</v>
      </c>
      <c r="C793" s="106" t="s">
        <v>1606</v>
      </c>
      <c r="D793" s="107" t="s">
        <v>26</v>
      </c>
      <c r="E793" s="108">
        <v>186.07</v>
      </c>
    </row>
    <row r="794" spans="1:5" hidden="1" x14ac:dyDescent="0.35">
      <c r="A794" s="104" t="s">
        <v>1607</v>
      </c>
      <c r="B794" s="105">
        <v>170191</v>
      </c>
      <c r="C794" s="106" t="s">
        <v>1608</v>
      </c>
      <c r="D794" s="107" t="s">
        <v>21</v>
      </c>
      <c r="E794" s="108">
        <v>335.62</v>
      </c>
    </row>
    <row r="795" spans="1:5" hidden="1" x14ac:dyDescent="0.35">
      <c r="A795" s="104" t="s">
        <v>1609</v>
      </c>
      <c r="B795" s="105">
        <v>170192</v>
      </c>
      <c r="C795" s="106" t="s">
        <v>1610</v>
      </c>
      <c r="D795" s="107" t="s">
        <v>21</v>
      </c>
      <c r="E795" s="108">
        <v>988.62</v>
      </c>
    </row>
    <row r="796" spans="1:5" hidden="1" x14ac:dyDescent="0.35">
      <c r="A796" s="104" t="s">
        <v>1611</v>
      </c>
      <c r="B796" s="105">
        <v>170193</v>
      </c>
      <c r="C796" s="106" t="s">
        <v>1612</v>
      </c>
      <c r="D796" s="107" t="s">
        <v>21</v>
      </c>
      <c r="E796" s="108">
        <v>1146.29</v>
      </c>
    </row>
    <row r="797" spans="1:5" hidden="1" x14ac:dyDescent="0.35">
      <c r="A797" s="104" t="s">
        <v>1613</v>
      </c>
      <c r="B797" s="105">
        <v>170201</v>
      </c>
      <c r="C797" s="106" t="s">
        <v>1614</v>
      </c>
      <c r="D797" s="107" t="s">
        <v>39</v>
      </c>
      <c r="E797" s="108">
        <v>803.06</v>
      </c>
    </row>
    <row r="798" spans="1:5" hidden="1" x14ac:dyDescent="0.35">
      <c r="A798" s="104" t="s">
        <v>1615</v>
      </c>
      <c r="B798" s="105">
        <v>170202</v>
      </c>
      <c r="C798" s="106" t="s">
        <v>1616</v>
      </c>
      <c r="D798" s="107" t="s">
        <v>21</v>
      </c>
      <c r="E798" s="108">
        <v>63.27</v>
      </c>
    </row>
    <row r="799" spans="1:5" hidden="1" x14ac:dyDescent="0.35">
      <c r="A799" s="104" t="s">
        <v>1617</v>
      </c>
      <c r="B799" s="105">
        <v>170212</v>
      </c>
      <c r="C799" s="106" t="s">
        <v>1618</v>
      </c>
      <c r="D799" s="107" t="s">
        <v>21</v>
      </c>
      <c r="E799" s="108">
        <v>126.19</v>
      </c>
    </row>
    <row r="800" spans="1:5" hidden="1" x14ac:dyDescent="0.35">
      <c r="A800" s="104" t="s">
        <v>1619</v>
      </c>
      <c r="B800" s="105">
        <v>170232</v>
      </c>
      <c r="C800" s="106" t="s">
        <v>1620</v>
      </c>
      <c r="D800" s="107" t="s">
        <v>21</v>
      </c>
      <c r="E800" s="108">
        <v>11.83</v>
      </c>
    </row>
    <row r="801" spans="1:5" hidden="1" x14ac:dyDescent="0.35">
      <c r="A801" s="104" t="s">
        <v>1621</v>
      </c>
      <c r="B801" s="105">
        <v>170246</v>
      </c>
      <c r="C801" s="106" t="s">
        <v>1622</v>
      </c>
      <c r="D801" s="107" t="s">
        <v>39</v>
      </c>
      <c r="E801" s="108">
        <v>286.8</v>
      </c>
    </row>
    <row r="802" spans="1:5" hidden="1" x14ac:dyDescent="0.35">
      <c r="A802" s="104" t="s">
        <v>1623</v>
      </c>
      <c r="B802" s="105">
        <v>170247</v>
      </c>
      <c r="C802" s="106" t="s">
        <v>1624</v>
      </c>
      <c r="D802" s="107" t="s">
        <v>39</v>
      </c>
      <c r="E802" s="108">
        <v>817.95</v>
      </c>
    </row>
    <row r="803" spans="1:5" hidden="1" x14ac:dyDescent="0.35">
      <c r="A803" s="104" t="s">
        <v>1625</v>
      </c>
      <c r="B803" s="105">
        <v>170383</v>
      </c>
      <c r="C803" s="109" t="s">
        <v>1626</v>
      </c>
      <c r="D803" s="107" t="s">
        <v>188</v>
      </c>
      <c r="E803" s="108">
        <v>3350.43</v>
      </c>
    </row>
    <row r="804" spans="1:5" hidden="1" x14ac:dyDescent="0.35">
      <c r="A804" s="104" t="s">
        <v>1627</v>
      </c>
      <c r="B804" s="105">
        <v>170385</v>
      </c>
      <c r="C804" s="106" t="s">
        <v>1628</v>
      </c>
      <c r="D804" s="107" t="s">
        <v>188</v>
      </c>
      <c r="E804" s="108">
        <v>3469.29</v>
      </c>
    </row>
    <row r="805" spans="1:5" hidden="1" x14ac:dyDescent="0.35">
      <c r="A805" s="104" t="s">
        <v>1629</v>
      </c>
      <c r="B805" s="105">
        <v>170401</v>
      </c>
      <c r="C805" s="106" t="s">
        <v>1630</v>
      </c>
      <c r="D805" s="107" t="s">
        <v>21</v>
      </c>
      <c r="E805" s="108">
        <v>11.73</v>
      </c>
    </row>
    <row r="806" spans="1:5" hidden="1" x14ac:dyDescent="0.35">
      <c r="A806" s="104" t="s">
        <v>1631</v>
      </c>
      <c r="B806" s="105">
        <v>170409</v>
      </c>
      <c r="C806" s="106" t="s">
        <v>1632</v>
      </c>
      <c r="D806" s="107" t="s">
        <v>21</v>
      </c>
      <c r="E806" s="108">
        <v>9.77</v>
      </c>
    </row>
    <row r="807" spans="1:5" hidden="1" x14ac:dyDescent="0.35">
      <c r="A807" s="104" t="s">
        <v>1633</v>
      </c>
      <c r="B807" s="105">
        <v>170410</v>
      </c>
      <c r="C807" s="106" t="s">
        <v>1634</v>
      </c>
      <c r="D807" s="107" t="s">
        <v>21</v>
      </c>
      <c r="E807" s="108">
        <v>14.66</v>
      </c>
    </row>
    <row r="808" spans="1:5" hidden="1" x14ac:dyDescent="0.35">
      <c r="A808" s="104" t="s">
        <v>1635</v>
      </c>
      <c r="B808" s="105">
        <v>170425</v>
      </c>
      <c r="C808" s="106" t="s">
        <v>1636</v>
      </c>
      <c r="D808" s="107" t="s">
        <v>26</v>
      </c>
      <c r="E808" s="108">
        <v>2.93</v>
      </c>
    </row>
    <row r="809" spans="1:5" hidden="1" x14ac:dyDescent="0.35">
      <c r="A809" s="104" t="s">
        <v>1637</v>
      </c>
      <c r="B809" s="105">
        <v>170430</v>
      </c>
      <c r="C809" s="106" t="s">
        <v>1638</v>
      </c>
      <c r="D809" s="107" t="s">
        <v>188</v>
      </c>
      <c r="E809" s="108">
        <v>5.86</v>
      </c>
    </row>
    <row r="810" spans="1:5" hidden="1" x14ac:dyDescent="0.35">
      <c r="A810" s="104" t="s">
        <v>1639</v>
      </c>
      <c r="B810" s="105">
        <v>170431</v>
      </c>
      <c r="C810" s="106" t="s">
        <v>1640</v>
      </c>
      <c r="D810" s="107" t="s">
        <v>39</v>
      </c>
      <c r="E810" s="108">
        <v>197.36</v>
      </c>
    </row>
    <row r="811" spans="1:5" hidden="1" x14ac:dyDescent="0.35">
      <c r="A811" s="104" t="s">
        <v>1641</v>
      </c>
      <c r="B811" s="105">
        <v>170432</v>
      </c>
      <c r="C811" s="106" t="s">
        <v>1642</v>
      </c>
      <c r="D811" s="107" t="s">
        <v>1643</v>
      </c>
      <c r="E811" s="108">
        <v>1555.53</v>
      </c>
    </row>
    <row r="812" spans="1:5" hidden="1" x14ac:dyDescent="0.35">
      <c r="A812" s="104" t="s">
        <v>1644</v>
      </c>
      <c r="B812" s="105">
        <v>170507</v>
      </c>
      <c r="C812" s="106" t="s">
        <v>1645</v>
      </c>
      <c r="D812" s="107" t="s">
        <v>21</v>
      </c>
      <c r="E812" s="108">
        <v>596.98</v>
      </c>
    </row>
    <row r="813" spans="1:5" hidden="1" x14ac:dyDescent="0.35">
      <c r="A813" s="104" t="s">
        <v>1646</v>
      </c>
      <c r="B813" s="105">
        <v>170512</v>
      </c>
      <c r="C813" s="106" t="s">
        <v>1647</v>
      </c>
      <c r="D813" s="107" t="s">
        <v>188</v>
      </c>
      <c r="E813" s="108">
        <v>48.76</v>
      </c>
    </row>
    <row r="814" spans="1:5" hidden="1" x14ac:dyDescent="0.35">
      <c r="A814" s="104" t="s">
        <v>1648</v>
      </c>
      <c r="B814" s="105">
        <v>170520</v>
      </c>
      <c r="C814" s="106" t="s">
        <v>1649</v>
      </c>
      <c r="D814" s="107" t="s">
        <v>188</v>
      </c>
      <c r="E814" s="108">
        <v>191.43</v>
      </c>
    </row>
    <row r="815" spans="1:5" hidden="1" x14ac:dyDescent="0.35">
      <c r="A815" s="104" t="s">
        <v>1650</v>
      </c>
      <c r="B815" s="105">
        <v>170521</v>
      </c>
      <c r="C815" s="106" t="s">
        <v>1651</v>
      </c>
      <c r="D815" s="107" t="s">
        <v>188</v>
      </c>
      <c r="E815" s="108">
        <v>238.98</v>
      </c>
    </row>
    <row r="816" spans="1:5" hidden="1" x14ac:dyDescent="0.35">
      <c r="A816" s="104" t="s">
        <v>1652</v>
      </c>
      <c r="B816" s="105">
        <v>170522</v>
      </c>
      <c r="C816" s="106" t="s">
        <v>1653</v>
      </c>
      <c r="D816" s="107" t="s">
        <v>188</v>
      </c>
      <c r="E816" s="108">
        <v>231.75</v>
      </c>
    </row>
    <row r="817" spans="1:5" hidden="1" x14ac:dyDescent="0.35">
      <c r="A817" s="104" t="s">
        <v>1654</v>
      </c>
      <c r="B817" s="105">
        <v>170523</v>
      </c>
      <c r="C817" s="109" t="s">
        <v>1655</v>
      </c>
      <c r="D817" s="107" t="s">
        <v>188</v>
      </c>
      <c r="E817" s="108">
        <v>345.76</v>
      </c>
    </row>
    <row r="818" spans="1:5" hidden="1" x14ac:dyDescent="0.35">
      <c r="A818" s="104" t="s">
        <v>1656</v>
      </c>
      <c r="B818" s="105">
        <v>170524</v>
      </c>
      <c r="C818" s="106" t="s">
        <v>1657</v>
      </c>
      <c r="D818" s="107" t="s">
        <v>26</v>
      </c>
      <c r="E818" s="108">
        <v>85.09</v>
      </c>
    </row>
    <row r="819" spans="1:5" hidden="1" x14ac:dyDescent="0.35">
      <c r="A819" s="104" t="s">
        <v>1658</v>
      </c>
      <c r="B819" s="105">
        <v>170525</v>
      </c>
      <c r="C819" s="106" t="s">
        <v>1659</v>
      </c>
      <c r="D819" s="107" t="s">
        <v>26</v>
      </c>
      <c r="E819" s="108">
        <v>455.93</v>
      </c>
    </row>
    <row r="820" spans="1:5" hidden="1" x14ac:dyDescent="0.35">
      <c r="A820" s="104" t="s">
        <v>1660</v>
      </c>
      <c r="B820" s="105">
        <v>170526</v>
      </c>
      <c r="C820" s="106" t="s">
        <v>1661</v>
      </c>
      <c r="D820" s="107" t="s">
        <v>188</v>
      </c>
      <c r="E820" s="108">
        <v>27.77</v>
      </c>
    </row>
    <row r="821" spans="1:5" hidden="1" x14ac:dyDescent="0.35">
      <c r="A821" s="104" t="s">
        <v>1662</v>
      </c>
      <c r="B821" s="105">
        <v>170527</v>
      </c>
      <c r="C821" s="106" t="s">
        <v>1663</v>
      </c>
      <c r="D821" s="107" t="s">
        <v>188</v>
      </c>
      <c r="E821" s="108">
        <v>425.26</v>
      </c>
    </row>
    <row r="822" spans="1:5" hidden="1" x14ac:dyDescent="0.35">
      <c r="A822" s="104" t="s">
        <v>1664</v>
      </c>
      <c r="B822" s="105">
        <v>170540</v>
      </c>
      <c r="C822" s="106" t="s">
        <v>1665</v>
      </c>
      <c r="D822" s="107" t="s">
        <v>26</v>
      </c>
      <c r="E822" s="108">
        <v>187.29</v>
      </c>
    </row>
    <row r="823" spans="1:5" hidden="1" x14ac:dyDescent="0.35">
      <c r="A823" s="104" t="s">
        <v>1666</v>
      </c>
      <c r="B823" s="105">
        <v>170561</v>
      </c>
      <c r="C823" s="106" t="s">
        <v>1667</v>
      </c>
      <c r="D823" s="107" t="s">
        <v>188</v>
      </c>
      <c r="E823" s="108">
        <v>877.6</v>
      </c>
    </row>
    <row r="824" spans="1:5" hidden="1" x14ac:dyDescent="0.35">
      <c r="A824" s="104" t="s">
        <v>1668</v>
      </c>
      <c r="B824" s="105">
        <v>170593</v>
      </c>
      <c r="C824" s="106" t="s">
        <v>1669</v>
      </c>
      <c r="D824" s="107" t="s">
        <v>188</v>
      </c>
      <c r="E824" s="108">
        <v>48.69</v>
      </c>
    </row>
    <row r="825" spans="1:5" hidden="1" x14ac:dyDescent="0.35">
      <c r="A825" s="104" t="s">
        <v>1670</v>
      </c>
      <c r="B825" s="105">
        <v>170594</v>
      </c>
      <c r="C825" s="106" t="s">
        <v>1671</v>
      </c>
      <c r="D825" s="107" t="s">
        <v>188</v>
      </c>
      <c r="E825" s="108">
        <v>127.49</v>
      </c>
    </row>
    <row r="826" spans="1:5" hidden="1" x14ac:dyDescent="0.35">
      <c r="A826" s="104" t="s">
        <v>1672</v>
      </c>
      <c r="B826" s="105">
        <v>170595</v>
      </c>
      <c r="C826" s="106" t="s">
        <v>1673</v>
      </c>
      <c r="D826" s="107" t="s">
        <v>188</v>
      </c>
      <c r="E826" s="108">
        <v>16.149999999999999</v>
      </c>
    </row>
    <row r="827" spans="1:5" hidden="1" x14ac:dyDescent="0.35">
      <c r="A827" s="104" t="s">
        <v>1674</v>
      </c>
      <c r="B827" s="105">
        <v>170596</v>
      </c>
      <c r="C827" s="106" t="s">
        <v>1675</v>
      </c>
      <c r="D827" s="107" t="s">
        <v>188</v>
      </c>
      <c r="E827" s="108">
        <v>16.34</v>
      </c>
    </row>
    <row r="828" spans="1:5" hidden="1" x14ac:dyDescent="0.35">
      <c r="A828" s="104" t="s">
        <v>1676</v>
      </c>
      <c r="B828" s="105">
        <v>170597</v>
      </c>
      <c r="C828" s="106" t="s">
        <v>1677</v>
      </c>
      <c r="D828" s="107" t="s">
        <v>188</v>
      </c>
      <c r="E828" s="108">
        <v>31.42</v>
      </c>
    </row>
    <row r="829" spans="1:5" hidden="1" x14ac:dyDescent="0.35">
      <c r="A829" s="104" t="s">
        <v>1678</v>
      </c>
      <c r="B829" s="105">
        <v>170598</v>
      </c>
      <c r="C829" s="106" t="s">
        <v>1679</v>
      </c>
      <c r="D829" s="107" t="s">
        <v>188</v>
      </c>
      <c r="E829" s="108">
        <v>6.42</v>
      </c>
    </row>
    <row r="830" spans="1:5" hidden="1" x14ac:dyDescent="0.35">
      <c r="A830" s="104" t="s">
        <v>1680</v>
      </c>
      <c r="B830" s="105">
        <v>174501</v>
      </c>
      <c r="C830" s="106" t="s">
        <v>1681</v>
      </c>
      <c r="D830" s="107" t="s">
        <v>1682</v>
      </c>
      <c r="E830" s="108">
        <v>10.029999999999999</v>
      </c>
    </row>
    <row r="831" spans="1:5" hidden="1" x14ac:dyDescent="0.35">
      <c r="A831" s="104" t="s">
        <v>1683</v>
      </c>
      <c r="B831" s="105">
        <v>174502</v>
      </c>
      <c r="C831" s="106" t="s">
        <v>1684</v>
      </c>
      <c r="D831" s="107" t="s">
        <v>39</v>
      </c>
      <c r="E831" s="108">
        <v>6.39</v>
      </c>
    </row>
    <row r="832" spans="1:5" hidden="1" x14ac:dyDescent="0.35">
      <c r="A832" s="104" t="s">
        <v>1685</v>
      </c>
      <c r="B832" s="105">
        <v>175001</v>
      </c>
      <c r="C832" s="106" t="s">
        <v>1686</v>
      </c>
      <c r="D832" s="107" t="s">
        <v>26</v>
      </c>
      <c r="E832" s="108">
        <v>48.87</v>
      </c>
    </row>
    <row r="833" spans="1:5" hidden="1" x14ac:dyDescent="0.35">
      <c r="A833" s="104" t="s">
        <v>1687</v>
      </c>
      <c r="B833" s="105">
        <v>175015</v>
      </c>
      <c r="C833" s="106" t="s">
        <v>1688</v>
      </c>
      <c r="D833" s="107" t="s">
        <v>21</v>
      </c>
      <c r="E833" s="108">
        <v>2.1800000000000002</v>
      </c>
    </row>
    <row r="834" spans="1:5" hidden="1" x14ac:dyDescent="0.35">
      <c r="A834" s="104" t="s">
        <v>1689</v>
      </c>
      <c r="B834" s="105">
        <v>175020</v>
      </c>
      <c r="C834" s="106" t="s">
        <v>65</v>
      </c>
      <c r="D834" s="107" t="s">
        <v>39</v>
      </c>
      <c r="E834" s="108">
        <v>215.03</v>
      </c>
    </row>
    <row r="835" spans="1:5" hidden="1" x14ac:dyDescent="0.35">
      <c r="A835" s="104" t="s">
        <v>1690</v>
      </c>
      <c r="B835" s="105">
        <v>175021</v>
      </c>
      <c r="C835" s="106" t="s">
        <v>67</v>
      </c>
      <c r="D835" s="107" t="s">
        <v>39</v>
      </c>
      <c r="E835" s="108">
        <v>390.96</v>
      </c>
    </row>
    <row r="836" spans="1:5" hidden="1" x14ac:dyDescent="0.35">
      <c r="A836" s="104" t="s">
        <v>1691</v>
      </c>
      <c r="B836" s="105">
        <v>175022</v>
      </c>
      <c r="C836" s="106" t="s">
        <v>61</v>
      </c>
      <c r="D836" s="107" t="s">
        <v>39</v>
      </c>
      <c r="E836" s="108">
        <v>186.47</v>
      </c>
    </row>
    <row r="837" spans="1:5" hidden="1" x14ac:dyDescent="0.35">
      <c r="A837" s="104" t="s">
        <v>1692</v>
      </c>
      <c r="B837" s="105">
        <v>175023</v>
      </c>
      <c r="C837" s="106" t="s">
        <v>63</v>
      </c>
      <c r="D837" s="107" t="s">
        <v>39</v>
      </c>
      <c r="E837" s="108">
        <v>372.93</v>
      </c>
    </row>
    <row r="838" spans="1:5" hidden="1" x14ac:dyDescent="0.35">
      <c r="A838" s="104" t="s">
        <v>1693</v>
      </c>
      <c r="B838" s="105">
        <v>175025</v>
      </c>
      <c r="C838" s="106" t="s">
        <v>1694</v>
      </c>
      <c r="D838" s="107" t="s">
        <v>21</v>
      </c>
      <c r="E838" s="108">
        <v>11.73</v>
      </c>
    </row>
    <row r="839" spans="1:5" hidden="1" x14ac:dyDescent="0.35">
      <c r="A839" s="104" t="s">
        <v>1695</v>
      </c>
      <c r="B839" s="105">
        <v>175040</v>
      </c>
      <c r="C839" s="106" t="s">
        <v>1696</v>
      </c>
      <c r="D839" s="107" t="s">
        <v>21</v>
      </c>
      <c r="E839" s="108">
        <v>29.32</v>
      </c>
    </row>
    <row r="840" spans="1:5" hidden="1" x14ac:dyDescent="0.35">
      <c r="A840" s="104" t="s">
        <v>1697</v>
      </c>
      <c r="B840" s="105">
        <v>176094</v>
      </c>
      <c r="C840" s="106" t="s">
        <v>1698</v>
      </c>
      <c r="D840" s="107" t="s">
        <v>21</v>
      </c>
      <c r="E840" s="108">
        <v>27.06</v>
      </c>
    </row>
    <row r="841" spans="1:5" hidden="1" x14ac:dyDescent="0.35">
      <c r="A841" s="104" t="s">
        <v>1699</v>
      </c>
      <c r="B841" s="105">
        <v>176095</v>
      </c>
      <c r="C841" s="106" t="s">
        <v>1700</v>
      </c>
      <c r="D841" s="107" t="s">
        <v>26</v>
      </c>
      <c r="E841" s="108">
        <v>50.37</v>
      </c>
    </row>
    <row r="842" spans="1:5" hidden="1" x14ac:dyDescent="0.35">
      <c r="A842" s="104" t="s">
        <v>1701</v>
      </c>
      <c r="B842" s="105">
        <v>176096</v>
      </c>
      <c r="C842" s="106" t="s">
        <v>1702</v>
      </c>
      <c r="D842" s="107" t="s">
        <v>26</v>
      </c>
      <c r="E842" s="108">
        <v>44.5</v>
      </c>
    </row>
    <row r="843" spans="1:5" hidden="1" x14ac:dyDescent="0.35">
      <c r="A843" s="104" t="s">
        <v>1703</v>
      </c>
      <c r="B843" s="105">
        <v>176097</v>
      </c>
      <c r="C843" s="106" t="s">
        <v>1704</v>
      </c>
      <c r="D843" s="107" t="s">
        <v>21</v>
      </c>
      <c r="E843" s="108">
        <v>65.31</v>
      </c>
    </row>
    <row r="844" spans="1:5" hidden="1" x14ac:dyDescent="0.35">
      <c r="A844" s="104" t="s">
        <v>1705</v>
      </c>
      <c r="B844" s="105">
        <v>177094</v>
      </c>
      <c r="C844" s="106" t="s">
        <v>1706</v>
      </c>
      <c r="D844" s="107" t="s">
        <v>21</v>
      </c>
      <c r="E844" s="108">
        <v>81.95</v>
      </c>
    </row>
    <row r="845" spans="1:5" hidden="1" x14ac:dyDescent="0.35">
      <c r="A845" s="104" t="s">
        <v>1707</v>
      </c>
      <c r="B845" s="105">
        <v>177096</v>
      </c>
      <c r="C845" s="106" t="s">
        <v>1708</v>
      </c>
      <c r="D845" s="107" t="s">
        <v>26</v>
      </c>
      <c r="E845" s="108">
        <v>69.08</v>
      </c>
    </row>
    <row r="846" spans="1:5" hidden="1" x14ac:dyDescent="0.35">
      <c r="A846" s="104" t="s">
        <v>1709</v>
      </c>
      <c r="B846" s="105">
        <v>178015</v>
      </c>
      <c r="C846" s="106" t="s">
        <v>1710</v>
      </c>
      <c r="D846" s="107" t="s">
        <v>21</v>
      </c>
      <c r="E846" s="108">
        <v>105.34</v>
      </c>
    </row>
    <row r="847" spans="1:5" hidden="1" x14ac:dyDescent="0.35">
      <c r="A847" s="104" t="s">
        <v>1711</v>
      </c>
      <c r="B847" s="105">
        <v>178019</v>
      </c>
      <c r="C847" s="106" t="s">
        <v>1712</v>
      </c>
      <c r="D847" s="107" t="s">
        <v>70</v>
      </c>
      <c r="E847" s="108">
        <v>14.77</v>
      </c>
    </row>
    <row r="848" spans="1:5" hidden="1" x14ac:dyDescent="0.35">
      <c r="A848" s="104" t="s">
        <v>1713</v>
      </c>
      <c r="B848" s="105" t="s">
        <v>1714</v>
      </c>
      <c r="C848" s="106" t="s">
        <v>1715</v>
      </c>
      <c r="D848" s="107" t="s">
        <v>21</v>
      </c>
      <c r="E848" s="108">
        <v>93.3</v>
      </c>
    </row>
    <row r="849" spans="1:12" hidden="1" x14ac:dyDescent="0.35">
      <c r="A849" s="104" t="s">
        <v>1716</v>
      </c>
      <c r="B849" s="105" t="s">
        <v>1717</v>
      </c>
      <c r="C849" s="106" t="s">
        <v>1718</v>
      </c>
      <c r="D849" s="107" t="s">
        <v>188</v>
      </c>
      <c r="E849" s="108">
        <v>16.87</v>
      </c>
      <c r="G849" s="111"/>
    </row>
    <row r="850" spans="1:12" hidden="1" x14ac:dyDescent="0.35">
      <c r="A850" s="104" t="s">
        <v>1719</v>
      </c>
      <c r="B850" s="105" t="s">
        <v>1720</v>
      </c>
      <c r="C850" s="106" t="s">
        <v>1721</v>
      </c>
      <c r="D850" s="107" t="s">
        <v>188</v>
      </c>
      <c r="E850" s="108">
        <v>65.489999999999995</v>
      </c>
    </row>
    <row r="851" spans="1:12" hidden="1" x14ac:dyDescent="0.35">
      <c r="A851" s="104" t="s">
        <v>1722</v>
      </c>
      <c r="B851" s="105">
        <v>70113</v>
      </c>
      <c r="C851" s="106" t="s">
        <v>1723</v>
      </c>
      <c r="D851" s="107" t="s">
        <v>188</v>
      </c>
      <c r="E851" s="108">
        <v>443.05</v>
      </c>
      <c r="G851" s="111"/>
    </row>
    <row r="852" spans="1:12" hidden="1" x14ac:dyDescent="0.35">
      <c r="A852" s="104" t="s">
        <v>1724</v>
      </c>
      <c r="B852" s="105" t="s">
        <v>1725</v>
      </c>
      <c r="C852" s="106" t="s">
        <v>1726</v>
      </c>
      <c r="D852" s="107" t="s">
        <v>26</v>
      </c>
      <c r="E852" s="108">
        <v>16.18</v>
      </c>
    </row>
    <row r="853" spans="1:12" hidden="1" x14ac:dyDescent="0.35">
      <c r="A853" s="104" t="s">
        <v>1727</v>
      </c>
      <c r="B853" s="105" t="s">
        <v>1728</v>
      </c>
      <c r="C853" s="106" t="s">
        <v>1729</v>
      </c>
      <c r="D853" s="107" t="s">
        <v>21</v>
      </c>
      <c r="E853" s="108">
        <v>146.41999999999999</v>
      </c>
    </row>
    <row r="854" spans="1:12" hidden="1" x14ac:dyDescent="0.35">
      <c r="A854" s="104" t="s">
        <v>1730</v>
      </c>
      <c r="B854" s="105" t="s">
        <v>1731</v>
      </c>
      <c r="C854" s="106" t="s">
        <v>1732</v>
      </c>
      <c r="D854" s="107" t="s">
        <v>21</v>
      </c>
      <c r="E854" s="108">
        <v>437.73</v>
      </c>
      <c r="G854" s="111"/>
      <c r="L854" s="112"/>
    </row>
    <row r="855" spans="1:12" hidden="1" x14ac:dyDescent="0.35">
      <c r="A855" s="104" t="s">
        <v>1733</v>
      </c>
      <c r="B855" s="105">
        <v>30419</v>
      </c>
      <c r="C855" s="106" t="s">
        <v>1734</v>
      </c>
      <c r="D855" s="107" t="s">
        <v>21</v>
      </c>
      <c r="E855" s="108">
        <v>149.79</v>
      </c>
    </row>
    <row r="856" spans="1:12" hidden="1" x14ac:dyDescent="0.35">
      <c r="A856" s="104" t="s">
        <v>1735</v>
      </c>
      <c r="B856" s="105" t="s">
        <v>1736</v>
      </c>
      <c r="C856" s="106" t="s">
        <v>1737</v>
      </c>
      <c r="D856" s="107" t="s">
        <v>188</v>
      </c>
      <c r="E856" s="108">
        <v>11.25</v>
      </c>
    </row>
    <row r="857" spans="1:12" hidden="1" x14ac:dyDescent="0.35">
      <c r="A857" s="104" t="s">
        <v>1738</v>
      </c>
      <c r="B857" s="105">
        <v>100627</v>
      </c>
      <c r="C857" s="106" t="s">
        <v>1739</v>
      </c>
      <c r="D857" s="107" t="s">
        <v>26</v>
      </c>
      <c r="E857" s="108">
        <v>124.12</v>
      </c>
    </row>
    <row r="858" spans="1:12" hidden="1" x14ac:dyDescent="0.35">
      <c r="A858" s="104" t="s">
        <v>1740</v>
      </c>
      <c r="B858" s="105" t="s">
        <v>1741</v>
      </c>
      <c r="C858" s="106" t="s">
        <v>1742</v>
      </c>
      <c r="D858" s="107" t="s">
        <v>188</v>
      </c>
      <c r="E858" s="108">
        <v>854.06</v>
      </c>
    </row>
    <row r="859" spans="1:12" hidden="1" x14ac:dyDescent="0.35">
      <c r="A859" s="104" t="s">
        <v>1743</v>
      </c>
      <c r="B859" s="105" t="s">
        <v>1744</v>
      </c>
      <c r="C859" s="106" t="s">
        <v>1745</v>
      </c>
      <c r="D859" s="107" t="s">
        <v>21</v>
      </c>
      <c r="E859" s="108">
        <v>200.56</v>
      </c>
    </row>
    <row r="860" spans="1:12" hidden="1" x14ac:dyDescent="0.35">
      <c r="A860" s="104" t="s">
        <v>1746</v>
      </c>
      <c r="B860" s="105" t="s">
        <v>1747</v>
      </c>
      <c r="C860" s="106" t="s">
        <v>1748</v>
      </c>
      <c r="D860" s="107" t="s">
        <v>188</v>
      </c>
      <c r="E860" s="108">
        <v>6.84</v>
      </c>
    </row>
    <row r="861" spans="1:12" hidden="1" x14ac:dyDescent="0.35">
      <c r="A861" s="104" t="s">
        <v>1749</v>
      </c>
      <c r="B861" s="105" t="s">
        <v>1750</v>
      </c>
      <c r="C861" s="106" t="s">
        <v>1751</v>
      </c>
      <c r="D861" s="107" t="s">
        <v>26</v>
      </c>
      <c r="E861" s="108">
        <v>237.7</v>
      </c>
    </row>
    <row r="862" spans="1:12" hidden="1" x14ac:dyDescent="0.35">
      <c r="A862" s="104" t="s">
        <v>1752</v>
      </c>
      <c r="B862" s="105">
        <v>91058</v>
      </c>
      <c r="C862" s="106" t="s">
        <v>1753</v>
      </c>
      <c r="D862" s="107" t="s">
        <v>188</v>
      </c>
      <c r="E862" s="108">
        <v>162.49</v>
      </c>
    </row>
    <row r="863" spans="1:12" hidden="1" x14ac:dyDescent="0.35">
      <c r="A863" s="104" t="s">
        <v>1754</v>
      </c>
      <c r="B863" s="105">
        <v>90555</v>
      </c>
      <c r="C863" s="106" t="s">
        <v>1755</v>
      </c>
      <c r="D863" s="107" t="s">
        <v>39</v>
      </c>
      <c r="E863" s="108">
        <v>52.78</v>
      </c>
    </row>
    <row r="864" spans="1:12" hidden="1" x14ac:dyDescent="0.35">
      <c r="A864" s="104" t="s">
        <v>1756</v>
      </c>
      <c r="B864" s="105">
        <v>90556</v>
      </c>
      <c r="C864" s="106" t="s">
        <v>1757</v>
      </c>
      <c r="D864" s="107" t="s">
        <v>39</v>
      </c>
      <c r="E864" s="108">
        <v>189.81</v>
      </c>
    </row>
    <row r="865" spans="1:5" hidden="1" x14ac:dyDescent="0.35">
      <c r="A865" s="104" t="s">
        <v>1758</v>
      </c>
      <c r="B865" s="105">
        <v>90557</v>
      </c>
      <c r="C865" s="106" t="s">
        <v>1759</v>
      </c>
      <c r="D865" s="107" t="s">
        <v>39</v>
      </c>
      <c r="E865" s="108">
        <v>491.62</v>
      </c>
    </row>
    <row r="866" spans="1:5" hidden="1" x14ac:dyDescent="0.35">
      <c r="A866" s="104" t="s">
        <v>1760</v>
      </c>
      <c r="B866" s="105">
        <v>90570</v>
      </c>
      <c r="C866" s="106" t="s">
        <v>1761</v>
      </c>
      <c r="D866" s="107" t="s">
        <v>188</v>
      </c>
      <c r="E866" s="108">
        <v>203.27</v>
      </c>
    </row>
    <row r="867" spans="1:5" hidden="1" x14ac:dyDescent="0.35">
      <c r="A867" s="104" t="s">
        <v>1762</v>
      </c>
      <c r="B867" s="105">
        <v>98365</v>
      </c>
      <c r="C867" s="106" t="s">
        <v>1763</v>
      </c>
      <c r="D867" s="107" t="s">
        <v>188</v>
      </c>
      <c r="E867" s="108">
        <v>1306.1099999999999</v>
      </c>
    </row>
    <row r="868" spans="1:5" hidden="1" x14ac:dyDescent="0.35">
      <c r="A868" s="104" t="s">
        <v>1764</v>
      </c>
      <c r="B868" s="105">
        <v>20101</v>
      </c>
      <c r="C868" s="106" t="s">
        <v>1765</v>
      </c>
      <c r="D868" s="107" t="s">
        <v>26</v>
      </c>
      <c r="E868" s="108">
        <v>53.12</v>
      </c>
    </row>
    <row r="869" spans="1:5" hidden="1" x14ac:dyDescent="0.35">
      <c r="A869" s="104" t="s">
        <v>1766</v>
      </c>
      <c r="B869" s="105">
        <v>30101</v>
      </c>
      <c r="C869" s="106" t="s">
        <v>1767</v>
      </c>
      <c r="D869" s="107" t="s">
        <v>21</v>
      </c>
      <c r="E869" s="108">
        <v>82.1</v>
      </c>
    </row>
    <row r="870" spans="1:5" hidden="1" x14ac:dyDescent="0.35">
      <c r="A870" s="104" t="s">
        <v>1768</v>
      </c>
      <c r="B870" s="105">
        <v>30209</v>
      </c>
      <c r="C870" s="106" t="s">
        <v>1769</v>
      </c>
      <c r="D870" s="107" t="s">
        <v>70</v>
      </c>
      <c r="E870" s="108">
        <v>14.7</v>
      </c>
    </row>
    <row r="871" spans="1:5" hidden="1" x14ac:dyDescent="0.35">
      <c r="A871" s="104" t="s">
        <v>1770</v>
      </c>
      <c r="B871" s="105">
        <v>30308</v>
      </c>
      <c r="C871" s="106" t="s">
        <v>1771</v>
      </c>
      <c r="D871" s="107" t="s">
        <v>39</v>
      </c>
      <c r="E871" s="108">
        <v>586.09</v>
      </c>
    </row>
    <row r="872" spans="1:5" hidden="1" x14ac:dyDescent="0.35">
      <c r="A872" s="104" t="s">
        <v>1772</v>
      </c>
      <c r="B872" s="105">
        <v>90207</v>
      </c>
      <c r="C872" s="106" t="s">
        <v>1773</v>
      </c>
      <c r="D872" s="107" t="s">
        <v>26</v>
      </c>
      <c r="E872" s="108">
        <v>60.83</v>
      </c>
    </row>
    <row r="873" spans="1:5" hidden="1" x14ac:dyDescent="0.35">
      <c r="A873" s="104" t="s">
        <v>1774</v>
      </c>
      <c r="B873" s="105">
        <v>90338</v>
      </c>
      <c r="C873" s="106" t="s">
        <v>1775</v>
      </c>
      <c r="D873" s="107" t="s">
        <v>26</v>
      </c>
      <c r="E873" s="108">
        <v>86.78</v>
      </c>
    </row>
    <row r="874" spans="1:5" hidden="1" x14ac:dyDescent="0.35">
      <c r="A874" s="104" t="s">
        <v>1776</v>
      </c>
      <c r="B874" s="105" t="s">
        <v>1777</v>
      </c>
      <c r="C874" s="106" t="s">
        <v>1778</v>
      </c>
      <c r="D874" s="107" t="s">
        <v>188</v>
      </c>
      <c r="E874" s="108">
        <v>535.05999999999995</v>
      </c>
    </row>
    <row r="875" spans="1:5" hidden="1" x14ac:dyDescent="0.35">
      <c r="A875" s="104" t="s">
        <v>1779</v>
      </c>
      <c r="B875" s="105" t="s">
        <v>1780</v>
      </c>
      <c r="C875" s="106" t="s">
        <v>1781</v>
      </c>
      <c r="D875" s="107" t="s">
        <v>188</v>
      </c>
      <c r="E875" s="108">
        <v>134.13999999999999</v>
      </c>
    </row>
    <row r="876" spans="1:5" hidden="1" x14ac:dyDescent="0.35">
      <c r="A876" s="104" t="s">
        <v>1782</v>
      </c>
      <c r="B876" s="105" t="s">
        <v>1783</v>
      </c>
      <c r="C876" s="106" t="s">
        <v>1784</v>
      </c>
      <c r="D876" s="107" t="s">
        <v>188</v>
      </c>
      <c r="E876" s="108">
        <v>959.43</v>
      </c>
    </row>
    <row r="877" spans="1:5" hidden="1" x14ac:dyDescent="0.35">
      <c r="A877" s="104" t="s">
        <v>1785</v>
      </c>
      <c r="B877" s="105" t="s">
        <v>1786</v>
      </c>
      <c r="C877" s="106" t="s">
        <v>1787</v>
      </c>
      <c r="D877" s="107" t="s">
        <v>21</v>
      </c>
      <c r="E877" s="108">
        <v>7.37</v>
      </c>
    </row>
    <row r="878" spans="1:5" hidden="1" x14ac:dyDescent="0.35">
      <c r="A878" s="104" t="s">
        <v>1788</v>
      </c>
      <c r="B878" s="105">
        <v>100209</v>
      </c>
      <c r="C878" s="106" t="s">
        <v>1789</v>
      </c>
      <c r="D878" s="107" t="s">
        <v>188</v>
      </c>
      <c r="E878" s="108">
        <v>1559.61</v>
      </c>
    </row>
    <row r="879" spans="1:5" hidden="1" x14ac:dyDescent="0.35">
      <c r="A879" s="104" t="s">
        <v>1790</v>
      </c>
      <c r="B879" s="105">
        <v>106015</v>
      </c>
      <c r="C879" s="106" t="s">
        <v>1791</v>
      </c>
      <c r="D879" s="107" t="s">
        <v>188</v>
      </c>
      <c r="E879" s="108">
        <v>131.80000000000001</v>
      </c>
    </row>
    <row r="880" spans="1:5" hidden="1" x14ac:dyDescent="0.35">
      <c r="A880" s="104" t="s">
        <v>1792</v>
      </c>
      <c r="B880" s="105">
        <v>10210</v>
      </c>
      <c r="C880" s="106" t="s">
        <v>1793</v>
      </c>
      <c r="D880" s="107" t="s">
        <v>39</v>
      </c>
      <c r="E880" s="108">
        <v>16.5</v>
      </c>
    </row>
    <row r="881" spans="1:9" hidden="1" x14ac:dyDescent="0.35">
      <c r="A881" s="104" t="s">
        <v>1794</v>
      </c>
      <c r="B881" s="105" t="s">
        <v>1795</v>
      </c>
      <c r="C881" s="106" t="s">
        <v>1796</v>
      </c>
      <c r="D881" s="107" t="s">
        <v>21</v>
      </c>
      <c r="E881" s="108">
        <v>92.02</v>
      </c>
    </row>
    <row r="882" spans="1:9" hidden="1" x14ac:dyDescent="0.35">
      <c r="A882" s="104" t="s">
        <v>1797</v>
      </c>
      <c r="B882" s="105">
        <v>25003</v>
      </c>
      <c r="C882" s="106" t="s">
        <v>65</v>
      </c>
      <c r="D882" s="107" t="s">
        <v>39</v>
      </c>
      <c r="E882" s="108">
        <v>215.03</v>
      </c>
    </row>
    <row r="883" spans="1:9" hidden="1" x14ac:dyDescent="0.35">
      <c r="A883" s="104" t="s">
        <v>1798</v>
      </c>
      <c r="B883" s="105">
        <v>20505</v>
      </c>
      <c r="C883" s="106" t="s">
        <v>1799</v>
      </c>
      <c r="D883" s="107" t="s">
        <v>39</v>
      </c>
      <c r="E883" s="108">
        <v>549.27</v>
      </c>
    </row>
    <row r="884" spans="1:9" hidden="1" x14ac:dyDescent="0.35">
      <c r="A884" s="104" t="s">
        <v>1800</v>
      </c>
      <c r="B884" s="105">
        <v>10108</v>
      </c>
      <c r="C884" s="106" t="s">
        <v>1801</v>
      </c>
      <c r="D884" s="107" t="s">
        <v>188</v>
      </c>
      <c r="E884" s="108">
        <v>4.8899999999999997</v>
      </c>
    </row>
    <row r="885" spans="1:9" hidden="1" x14ac:dyDescent="0.35">
      <c r="A885" s="104" t="s">
        <v>1802</v>
      </c>
      <c r="B885" s="105">
        <v>90206</v>
      </c>
      <c r="C885" s="106" t="s">
        <v>1803</v>
      </c>
      <c r="D885" s="107" t="s">
        <v>26</v>
      </c>
      <c r="E885" s="108">
        <v>41.2</v>
      </c>
    </row>
    <row r="886" spans="1:9" hidden="1" x14ac:dyDescent="0.35">
      <c r="A886" s="104" t="s">
        <v>1804</v>
      </c>
      <c r="B886" s="105">
        <v>90303</v>
      </c>
      <c r="C886" s="106" t="s">
        <v>1805</v>
      </c>
      <c r="D886" s="107" t="s">
        <v>26</v>
      </c>
      <c r="E886" s="108">
        <v>3.15</v>
      </c>
    </row>
    <row r="887" spans="1:9" hidden="1" x14ac:dyDescent="0.35">
      <c r="A887" s="104" t="s">
        <v>1806</v>
      </c>
      <c r="B887" s="105">
        <v>90312</v>
      </c>
      <c r="C887" s="106" t="s">
        <v>1807</v>
      </c>
      <c r="D887" s="107" t="s">
        <v>26</v>
      </c>
      <c r="E887" s="108">
        <v>51.26</v>
      </c>
    </row>
    <row r="888" spans="1:9" hidden="1" x14ac:dyDescent="0.35">
      <c r="A888" s="104" t="s">
        <v>1808</v>
      </c>
      <c r="B888" s="105">
        <v>90525</v>
      </c>
      <c r="C888" s="106" t="s">
        <v>1809</v>
      </c>
      <c r="D888" s="107" t="s">
        <v>188</v>
      </c>
      <c r="E888" s="108">
        <v>16.63</v>
      </c>
    </row>
    <row r="889" spans="1:9" hidden="1" x14ac:dyDescent="0.35">
      <c r="A889" s="104" t="s">
        <v>1810</v>
      </c>
      <c r="B889" s="105">
        <v>90529</v>
      </c>
      <c r="C889" s="106" t="s">
        <v>1811</v>
      </c>
      <c r="D889" s="107" t="s">
        <v>188</v>
      </c>
      <c r="E889" s="108">
        <v>27.82</v>
      </c>
    </row>
    <row r="890" spans="1:9" hidden="1" x14ac:dyDescent="0.35">
      <c r="A890" s="104" t="s">
        <v>1812</v>
      </c>
      <c r="B890" s="105" t="s">
        <v>1813</v>
      </c>
      <c r="C890" s="106" t="s">
        <v>1814</v>
      </c>
      <c r="D890" s="107" t="s">
        <v>188</v>
      </c>
      <c r="E890" s="108">
        <v>32.950000000000003</v>
      </c>
    </row>
    <row r="891" spans="1:9" hidden="1" x14ac:dyDescent="0.35">
      <c r="A891" s="104" t="s">
        <v>1815</v>
      </c>
      <c r="B891" s="105">
        <v>23293</v>
      </c>
      <c r="C891" s="106" t="s">
        <v>1816</v>
      </c>
      <c r="D891" s="107" t="s">
        <v>188</v>
      </c>
      <c r="E891" s="108">
        <v>159.16</v>
      </c>
    </row>
    <row r="892" spans="1:9" hidden="1" x14ac:dyDescent="0.35">
      <c r="A892" s="104" t="s">
        <v>1817</v>
      </c>
      <c r="B892" s="105">
        <v>91250</v>
      </c>
      <c r="C892" s="106" t="s">
        <v>1818</v>
      </c>
      <c r="D892" s="107" t="s">
        <v>188</v>
      </c>
      <c r="E892" s="108">
        <v>2703.74</v>
      </c>
    </row>
    <row r="893" spans="1:9" hidden="1" x14ac:dyDescent="0.35">
      <c r="A893" s="104" t="s">
        <v>1819</v>
      </c>
      <c r="B893" s="105" t="s">
        <v>1820</v>
      </c>
      <c r="C893" s="106" t="s">
        <v>1821</v>
      </c>
      <c r="D893" s="107" t="s">
        <v>21</v>
      </c>
      <c r="E893" s="108">
        <v>24.49</v>
      </c>
    </row>
    <row r="894" spans="1:9" hidden="1" x14ac:dyDescent="0.35">
      <c r="A894" s="104" t="s">
        <v>1822</v>
      </c>
      <c r="B894" s="105" t="s">
        <v>1823</v>
      </c>
      <c r="C894" s="106" t="s">
        <v>1824</v>
      </c>
      <c r="D894" s="107" t="s">
        <v>21</v>
      </c>
      <c r="E894" s="108">
        <v>249.48</v>
      </c>
    </row>
    <row r="895" spans="1:9" hidden="1" x14ac:dyDescent="0.35">
      <c r="A895" s="104" t="s">
        <v>1825</v>
      </c>
      <c r="B895" s="105" t="s">
        <v>1826</v>
      </c>
      <c r="C895" s="106" t="s">
        <v>1827</v>
      </c>
      <c r="D895" s="107" t="s">
        <v>21</v>
      </c>
      <c r="E895" s="108">
        <v>398.58</v>
      </c>
      <c r="I895" t="s">
        <v>1828</v>
      </c>
    </row>
    <row r="896" spans="1:9" hidden="1" x14ac:dyDescent="0.35">
      <c r="A896" s="104" t="s">
        <v>1829</v>
      </c>
      <c r="B896" s="105" t="s">
        <v>1830</v>
      </c>
      <c r="C896" s="106" t="s">
        <v>1831</v>
      </c>
      <c r="D896" s="107" t="s">
        <v>21</v>
      </c>
      <c r="E896" s="108">
        <v>2.5299999999999998</v>
      </c>
    </row>
    <row r="897" spans="1:5" hidden="1" x14ac:dyDescent="0.35">
      <c r="A897" s="104" t="s">
        <v>1832</v>
      </c>
      <c r="B897" s="105">
        <v>96211</v>
      </c>
      <c r="C897" s="106" t="s">
        <v>1833</v>
      </c>
      <c r="D897" s="107" t="s">
        <v>188</v>
      </c>
      <c r="E897" s="108">
        <v>35.82</v>
      </c>
    </row>
    <row r="898" spans="1:5" hidden="1" x14ac:dyDescent="0.35">
      <c r="A898" s="104" t="s">
        <v>1834</v>
      </c>
      <c r="B898" s="105">
        <v>97211</v>
      </c>
      <c r="C898" s="106" t="s">
        <v>1835</v>
      </c>
      <c r="D898" s="107" t="s">
        <v>188</v>
      </c>
      <c r="E898" s="108">
        <v>71.64</v>
      </c>
    </row>
    <row r="899" spans="1:5" hidden="1" x14ac:dyDescent="0.35">
      <c r="A899" s="104" t="s">
        <v>1836</v>
      </c>
      <c r="B899" s="105" t="s">
        <v>1837</v>
      </c>
      <c r="C899" s="106" t="s">
        <v>1838</v>
      </c>
      <c r="D899" s="107" t="s">
        <v>21</v>
      </c>
      <c r="E899" s="108">
        <v>154.47999999999999</v>
      </c>
    </row>
    <row r="900" spans="1:5" hidden="1" x14ac:dyDescent="0.35">
      <c r="A900" s="104" t="s">
        <v>1839</v>
      </c>
      <c r="B900" s="105">
        <v>90329</v>
      </c>
      <c r="C900" s="106" t="s">
        <v>1840</v>
      </c>
      <c r="D900" s="107" t="s">
        <v>26</v>
      </c>
      <c r="E900" s="108">
        <v>4.5999999999999996</v>
      </c>
    </row>
    <row r="901" spans="1:5" hidden="1" x14ac:dyDescent="0.35">
      <c r="A901" s="113" t="s">
        <v>1841</v>
      </c>
      <c r="B901" s="114">
        <v>50311</v>
      </c>
      <c r="C901" s="115" t="s">
        <v>1842</v>
      </c>
      <c r="D901" s="116" t="s">
        <v>21</v>
      </c>
      <c r="E901" s="117">
        <v>129.38999999999999</v>
      </c>
    </row>
    <row r="902" spans="1:5" hidden="1" x14ac:dyDescent="0.35">
      <c r="A902" s="113" t="s">
        <v>1843</v>
      </c>
      <c r="B902" s="114">
        <v>110229</v>
      </c>
      <c r="C902" s="115" t="s">
        <v>1844</v>
      </c>
      <c r="D902" s="116" t="s">
        <v>21</v>
      </c>
      <c r="E902" s="117">
        <v>66.47</v>
      </c>
    </row>
    <row r="903" spans="1:5" hidden="1" x14ac:dyDescent="0.35">
      <c r="A903" s="113" t="s">
        <v>1845</v>
      </c>
      <c r="B903" s="114">
        <v>95010</v>
      </c>
      <c r="C903" s="115" t="s">
        <v>1846</v>
      </c>
      <c r="D903" s="116" t="s">
        <v>26</v>
      </c>
      <c r="E903" s="117">
        <v>23.88</v>
      </c>
    </row>
    <row r="904" spans="1:5" hidden="1" x14ac:dyDescent="0.35">
      <c r="A904" s="113" t="s">
        <v>1847</v>
      </c>
      <c r="B904" s="114">
        <v>97012</v>
      </c>
      <c r="C904" s="115" t="s">
        <v>1848</v>
      </c>
      <c r="D904" s="116" t="s">
        <v>26</v>
      </c>
      <c r="E904" s="117">
        <v>14.33</v>
      </c>
    </row>
    <row r="905" spans="1:5" hidden="1" x14ac:dyDescent="0.35">
      <c r="A905" s="113" t="s">
        <v>1849</v>
      </c>
      <c r="B905" s="114">
        <v>175011</v>
      </c>
      <c r="C905" s="115" t="s">
        <v>1850</v>
      </c>
      <c r="D905" s="116" t="s">
        <v>188</v>
      </c>
      <c r="E905" s="117">
        <v>51.42</v>
      </c>
    </row>
    <row r="906" spans="1:5" hidden="1" x14ac:dyDescent="0.35">
      <c r="A906" s="113" t="s">
        <v>1851</v>
      </c>
      <c r="B906" s="114">
        <v>101478</v>
      </c>
      <c r="C906" s="115" t="s">
        <v>1852</v>
      </c>
      <c r="D906" s="116" t="s">
        <v>21</v>
      </c>
      <c r="E906" s="117">
        <v>886.93</v>
      </c>
    </row>
    <row r="907" spans="1:5" hidden="1" x14ac:dyDescent="0.35">
      <c r="A907" s="113" t="s">
        <v>1853</v>
      </c>
      <c r="B907" s="114">
        <v>97014</v>
      </c>
      <c r="C907" s="115" t="s">
        <v>1854</v>
      </c>
      <c r="D907" s="116" t="s">
        <v>26</v>
      </c>
      <c r="E907" s="117">
        <v>2.39</v>
      </c>
    </row>
    <row r="908" spans="1:5" hidden="1" x14ac:dyDescent="0.35">
      <c r="A908" s="113" t="s">
        <v>1855</v>
      </c>
      <c r="B908" s="114">
        <v>97013</v>
      </c>
      <c r="C908" s="115" t="s">
        <v>1856</v>
      </c>
      <c r="D908" s="116" t="s">
        <v>26</v>
      </c>
      <c r="E908" s="117">
        <v>28.66</v>
      </c>
    </row>
    <row r="909" spans="1:5" hidden="1" x14ac:dyDescent="0.35">
      <c r="A909" s="113" t="s">
        <v>1857</v>
      </c>
      <c r="B909" s="114">
        <v>98018</v>
      </c>
      <c r="C909" s="115" t="s">
        <v>1858</v>
      </c>
      <c r="D909" s="116" t="s">
        <v>188</v>
      </c>
      <c r="E909" s="117">
        <v>17.61</v>
      </c>
    </row>
    <row r="910" spans="1:5" hidden="1" x14ac:dyDescent="0.35">
      <c r="A910" s="113" t="s">
        <v>1859</v>
      </c>
      <c r="B910" s="114">
        <v>98213</v>
      </c>
      <c r="C910" s="115" t="s">
        <v>1860</v>
      </c>
      <c r="D910" s="116" t="s">
        <v>188</v>
      </c>
      <c r="E910" s="117">
        <v>127.25</v>
      </c>
    </row>
    <row r="911" spans="1:5" ht="15" hidden="1" customHeight="1" x14ac:dyDescent="0.35">
      <c r="A911" s="113" t="s">
        <v>1861</v>
      </c>
      <c r="B911" s="114">
        <v>98016</v>
      </c>
      <c r="C911" s="118" t="s">
        <v>1862</v>
      </c>
      <c r="D911" s="116" t="s">
        <v>188</v>
      </c>
      <c r="E911" s="119">
        <v>20.91</v>
      </c>
    </row>
    <row r="912" spans="1:5" hidden="1" x14ac:dyDescent="0.35">
      <c r="A912" s="113" t="s">
        <v>980</v>
      </c>
      <c r="B912" s="114">
        <v>98016</v>
      </c>
      <c r="C912" s="118" t="s">
        <v>1863</v>
      </c>
      <c r="D912" s="116" t="s">
        <v>26</v>
      </c>
      <c r="E912" s="119">
        <v>49.42</v>
      </c>
    </row>
    <row r="913" spans="1:5" hidden="1" x14ac:dyDescent="0.35">
      <c r="A913" s="113" t="s">
        <v>1864</v>
      </c>
      <c r="B913" s="114">
        <v>50305</v>
      </c>
      <c r="C913" s="118" t="s">
        <v>1865</v>
      </c>
      <c r="D913" s="116" t="s">
        <v>21</v>
      </c>
      <c r="E913" s="119">
        <v>183.72</v>
      </c>
    </row>
    <row r="914" spans="1:5" hidden="1" x14ac:dyDescent="0.35">
      <c r="A914" s="113" t="s">
        <v>1866</v>
      </c>
      <c r="B914" s="114">
        <v>60225</v>
      </c>
      <c r="C914" s="118" t="s">
        <v>1867</v>
      </c>
      <c r="D914" s="116" t="s">
        <v>21</v>
      </c>
      <c r="E914" s="119">
        <v>134.66</v>
      </c>
    </row>
    <row r="915" spans="1:5" x14ac:dyDescent="0.35">
      <c r="B915" s="120"/>
    </row>
    <row r="916" spans="1:5" x14ac:dyDescent="0.35">
      <c r="B916" s="120"/>
    </row>
    <row r="917" spans="1:5" x14ac:dyDescent="0.35">
      <c r="B917" s="120"/>
    </row>
    <row r="918" spans="1:5" x14ac:dyDescent="0.35">
      <c r="B918" s="120"/>
    </row>
    <row r="919" spans="1:5" x14ac:dyDescent="0.35">
      <c r="B919" s="120"/>
    </row>
    <row r="920" spans="1:5" x14ac:dyDescent="0.35">
      <c r="B920" s="120"/>
    </row>
    <row r="921" spans="1:5" x14ac:dyDescent="0.35">
      <c r="B921" s="120"/>
    </row>
    <row r="922" spans="1:5" x14ac:dyDescent="0.35">
      <c r="B922" s="120"/>
    </row>
    <row r="923" spans="1:5" x14ac:dyDescent="0.35">
      <c r="B923" s="120"/>
    </row>
    <row r="924" spans="1:5" x14ac:dyDescent="0.35">
      <c r="B924" s="120"/>
    </row>
    <row r="925" spans="1:5" x14ac:dyDescent="0.35">
      <c r="B925" s="120"/>
    </row>
    <row r="926" spans="1:5" x14ac:dyDescent="0.35">
      <c r="B926" s="120"/>
    </row>
    <row r="927" spans="1:5" x14ac:dyDescent="0.35">
      <c r="B927" s="120"/>
    </row>
    <row r="928" spans="1:5" x14ac:dyDescent="0.35">
      <c r="B928" s="120"/>
    </row>
    <row r="929" spans="2:2" x14ac:dyDescent="0.35">
      <c r="B929" s="120"/>
    </row>
    <row r="930" spans="2:2" x14ac:dyDescent="0.35">
      <c r="B930" s="120"/>
    </row>
    <row r="931" spans="2:2" x14ac:dyDescent="0.35">
      <c r="B931" s="120"/>
    </row>
    <row r="932" spans="2:2" x14ac:dyDescent="0.35">
      <c r="B932" s="120"/>
    </row>
    <row r="933" spans="2:2" x14ac:dyDescent="0.35">
      <c r="B933" s="120"/>
    </row>
    <row r="934" spans="2:2" x14ac:dyDescent="0.35">
      <c r="B934" s="120"/>
    </row>
    <row r="935" spans="2:2" x14ac:dyDescent="0.35">
      <c r="B935" s="120"/>
    </row>
    <row r="936" spans="2:2" x14ac:dyDescent="0.35">
      <c r="B936" s="120"/>
    </row>
    <row r="937" spans="2:2" x14ac:dyDescent="0.35">
      <c r="B937" s="120"/>
    </row>
    <row r="938" spans="2:2" x14ac:dyDescent="0.35">
      <c r="B938" s="120"/>
    </row>
    <row r="939" spans="2:2" x14ac:dyDescent="0.35">
      <c r="B939" s="120"/>
    </row>
    <row r="940" spans="2:2" x14ac:dyDescent="0.35">
      <c r="B940" s="120"/>
    </row>
    <row r="941" spans="2:2" x14ac:dyDescent="0.35">
      <c r="B941" s="120"/>
    </row>
    <row r="942" spans="2:2" x14ac:dyDescent="0.35">
      <c r="B942" s="120"/>
    </row>
    <row r="943" spans="2:2" x14ac:dyDescent="0.35">
      <c r="B943" s="120"/>
    </row>
    <row r="944" spans="2:2" x14ac:dyDescent="0.35">
      <c r="B944" s="120"/>
    </row>
    <row r="945" spans="2:2" x14ac:dyDescent="0.35">
      <c r="B945" s="120"/>
    </row>
    <row r="946" spans="2:2" x14ac:dyDescent="0.35">
      <c r="B946" s="120"/>
    </row>
    <row r="947" spans="2:2" x14ac:dyDescent="0.35">
      <c r="B947" s="120"/>
    </row>
    <row r="948" spans="2:2" x14ac:dyDescent="0.35">
      <c r="B948" s="120"/>
    </row>
    <row r="949" spans="2:2" x14ac:dyDescent="0.35">
      <c r="B949" s="120"/>
    </row>
    <row r="950" spans="2:2" x14ac:dyDescent="0.35">
      <c r="B950" s="120"/>
    </row>
    <row r="951" spans="2:2" x14ac:dyDescent="0.35">
      <c r="B951" s="120"/>
    </row>
    <row r="952" spans="2:2" x14ac:dyDescent="0.35">
      <c r="B952" s="120"/>
    </row>
    <row r="953" spans="2:2" x14ac:dyDescent="0.35">
      <c r="B953" s="120"/>
    </row>
    <row r="954" spans="2:2" x14ac:dyDescent="0.35">
      <c r="B954" s="120"/>
    </row>
    <row r="955" spans="2:2" x14ac:dyDescent="0.35">
      <c r="B955" s="120"/>
    </row>
    <row r="956" spans="2:2" x14ac:dyDescent="0.35">
      <c r="B956" s="120"/>
    </row>
    <row r="957" spans="2:2" x14ac:dyDescent="0.35">
      <c r="B957" s="120"/>
    </row>
    <row r="958" spans="2:2" x14ac:dyDescent="0.35">
      <c r="B958" s="120"/>
    </row>
    <row r="959" spans="2:2" x14ac:dyDescent="0.35">
      <c r="B959" s="120"/>
    </row>
    <row r="960" spans="2:2" x14ac:dyDescent="0.35">
      <c r="B960" s="120"/>
    </row>
    <row r="961" spans="2:2" x14ac:dyDescent="0.35">
      <c r="B961" s="120"/>
    </row>
    <row r="962" spans="2:2" x14ac:dyDescent="0.35">
      <c r="B962" s="120"/>
    </row>
    <row r="963" spans="2:2" x14ac:dyDescent="0.35">
      <c r="B963" s="120"/>
    </row>
    <row r="964" spans="2:2" x14ac:dyDescent="0.35">
      <c r="B964" s="120"/>
    </row>
    <row r="965" spans="2:2" x14ac:dyDescent="0.35">
      <c r="B965" s="120"/>
    </row>
    <row r="966" spans="2:2" x14ac:dyDescent="0.35">
      <c r="B966" s="120"/>
    </row>
    <row r="967" spans="2:2" x14ac:dyDescent="0.35">
      <c r="B967" s="120"/>
    </row>
    <row r="968" spans="2:2" x14ac:dyDescent="0.35">
      <c r="B968" s="120"/>
    </row>
    <row r="969" spans="2:2" x14ac:dyDescent="0.35">
      <c r="B969" s="120"/>
    </row>
    <row r="970" spans="2:2" x14ac:dyDescent="0.35">
      <c r="B970" s="120"/>
    </row>
    <row r="971" spans="2:2" x14ac:dyDescent="0.35">
      <c r="B971" s="120"/>
    </row>
    <row r="972" spans="2:2" x14ac:dyDescent="0.35">
      <c r="B972" s="120"/>
    </row>
    <row r="973" spans="2:2" x14ac:dyDescent="0.35">
      <c r="B973" s="120"/>
    </row>
    <row r="974" spans="2:2" x14ac:dyDescent="0.35">
      <c r="B974" s="120"/>
    </row>
    <row r="975" spans="2:2" x14ac:dyDescent="0.35">
      <c r="B975" s="120"/>
    </row>
    <row r="976" spans="2:2" x14ac:dyDescent="0.35">
      <c r="B976" s="120"/>
    </row>
    <row r="977" spans="2:2" x14ac:dyDescent="0.35">
      <c r="B977" s="120"/>
    </row>
    <row r="978" spans="2:2" x14ac:dyDescent="0.35">
      <c r="B978" s="120"/>
    </row>
    <row r="979" spans="2:2" x14ac:dyDescent="0.35">
      <c r="B979" s="120"/>
    </row>
    <row r="980" spans="2:2" x14ac:dyDescent="0.35">
      <c r="B980" s="120"/>
    </row>
    <row r="981" spans="2:2" x14ac:dyDescent="0.35">
      <c r="B981" s="120"/>
    </row>
    <row r="982" spans="2:2" x14ac:dyDescent="0.35">
      <c r="B982" s="120"/>
    </row>
    <row r="983" spans="2:2" x14ac:dyDescent="0.35">
      <c r="B983" s="120"/>
    </row>
    <row r="984" spans="2:2" x14ac:dyDescent="0.35">
      <c r="B984" s="120"/>
    </row>
    <row r="985" spans="2:2" x14ac:dyDescent="0.35">
      <c r="B985" s="120"/>
    </row>
    <row r="986" spans="2:2" x14ac:dyDescent="0.35">
      <c r="B986" s="120"/>
    </row>
    <row r="987" spans="2:2" x14ac:dyDescent="0.35">
      <c r="B987" s="120"/>
    </row>
    <row r="988" spans="2:2" x14ac:dyDescent="0.35">
      <c r="B988" s="120"/>
    </row>
    <row r="989" spans="2:2" x14ac:dyDescent="0.35">
      <c r="B989" s="120"/>
    </row>
    <row r="990" spans="2:2" x14ac:dyDescent="0.35">
      <c r="B990" s="120"/>
    </row>
    <row r="991" spans="2:2" x14ac:dyDescent="0.35">
      <c r="B991" s="120"/>
    </row>
    <row r="992" spans="2:2" x14ac:dyDescent="0.35">
      <c r="B992" s="120"/>
    </row>
    <row r="993" spans="2:2" x14ac:dyDescent="0.35">
      <c r="B993" s="120"/>
    </row>
    <row r="994" spans="2:2" x14ac:dyDescent="0.35">
      <c r="B994" s="120"/>
    </row>
    <row r="995" spans="2:2" x14ac:dyDescent="0.35">
      <c r="B995" s="120"/>
    </row>
    <row r="996" spans="2:2" x14ac:dyDescent="0.35">
      <c r="B996" s="120"/>
    </row>
    <row r="997" spans="2:2" x14ac:dyDescent="0.35">
      <c r="B997" s="120"/>
    </row>
    <row r="998" spans="2:2" x14ac:dyDescent="0.35">
      <c r="B998" s="120"/>
    </row>
    <row r="999" spans="2:2" x14ac:dyDescent="0.35">
      <c r="B999" s="120"/>
    </row>
    <row r="1000" spans="2:2" x14ac:dyDescent="0.35">
      <c r="B1000" s="120"/>
    </row>
    <row r="1001" spans="2:2" x14ac:dyDescent="0.35">
      <c r="B1001" s="120"/>
    </row>
    <row r="1002" spans="2:2" x14ac:dyDescent="0.35">
      <c r="B1002" s="120"/>
    </row>
    <row r="1003" spans="2:2" x14ac:dyDescent="0.35">
      <c r="B1003" s="120"/>
    </row>
    <row r="1004" spans="2:2" x14ac:dyDescent="0.35">
      <c r="B1004" s="120"/>
    </row>
    <row r="1005" spans="2:2" x14ac:dyDescent="0.35">
      <c r="B1005" s="120"/>
    </row>
    <row r="1006" spans="2:2" x14ac:dyDescent="0.35">
      <c r="B1006" s="120"/>
    </row>
    <row r="1007" spans="2:2" x14ac:dyDescent="0.35">
      <c r="B1007" s="120"/>
    </row>
    <row r="1008" spans="2:2" x14ac:dyDescent="0.35">
      <c r="B1008" s="120"/>
    </row>
    <row r="1009" spans="2:2" x14ac:dyDescent="0.35">
      <c r="B1009" s="120"/>
    </row>
    <row r="1010" spans="2:2" x14ac:dyDescent="0.35">
      <c r="B1010" s="120"/>
    </row>
    <row r="1011" spans="2:2" x14ac:dyDescent="0.35">
      <c r="B1011" s="120"/>
    </row>
    <row r="1012" spans="2:2" x14ac:dyDescent="0.35">
      <c r="B1012" s="120"/>
    </row>
    <row r="1013" spans="2:2" x14ac:dyDescent="0.35">
      <c r="B1013" s="120"/>
    </row>
    <row r="1014" spans="2:2" x14ac:dyDescent="0.35">
      <c r="B1014" s="120"/>
    </row>
    <row r="1015" spans="2:2" x14ac:dyDescent="0.35">
      <c r="B1015" s="120"/>
    </row>
    <row r="1016" spans="2:2" x14ac:dyDescent="0.35">
      <c r="B1016" s="120"/>
    </row>
    <row r="1017" spans="2:2" x14ac:dyDescent="0.35">
      <c r="B1017" s="120"/>
    </row>
    <row r="1018" spans="2:2" x14ac:dyDescent="0.35">
      <c r="B1018" s="120"/>
    </row>
    <row r="1019" spans="2:2" x14ac:dyDescent="0.35">
      <c r="B1019" s="120"/>
    </row>
    <row r="1020" spans="2:2" x14ac:dyDescent="0.35">
      <c r="B1020" s="120"/>
    </row>
    <row r="1021" spans="2:2" x14ac:dyDescent="0.35">
      <c r="B1021" s="120"/>
    </row>
    <row r="1022" spans="2:2" x14ac:dyDescent="0.35">
      <c r="B1022" s="120"/>
    </row>
    <row r="1023" spans="2:2" x14ac:dyDescent="0.35">
      <c r="B1023" s="120"/>
    </row>
    <row r="1024" spans="2:2" x14ac:dyDescent="0.35">
      <c r="B1024" s="120"/>
    </row>
    <row r="1025" spans="2:2" x14ac:dyDescent="0.35">
      <c r="B1025" s="120"/>
    </row>
    <row r="1026" spans="2:2" x14ac:dyDescent="0.35">
      <c r="B1026" s="120"/>
    </row>
    <row r="1027" spans="2:2" x14ac:dyDescent="0.35">
      <c r="B1027" s="120"/>
    </row>
    <row r="1028" spans="2:2" x14ac:dyDescent="0.35">
      <c r="B1028" s="120"/>
    </row>
    <row r="1029" spans="2:2" x14ac:dyDescent="0.35">
      <c r="B1029" s="120"/>
    </row>
    <row r="1030" spans="2:2" x14ac:dyDescent="0.35">
      <c r="B1030" s="120"/>
    </row>
    <row r="1031" spans="2:2" x14ac:dyDescent="0.35">
      <c r="B1031" s="120"/>
    </row>
    <row r="1032" spans="2:2" x14ac:dyDescent="0.35">
      <c r="B1032" s="120"/>
    </row>
    <row r="1033" spans="2:2" x14ac:dyDescent="0.35">
      <c r="B1033" s="120"/>
    </row>
    <row r="1034" spans="2:2" x14ac:dyDescent="0.35">
      <c r="B1034" s="120"/>
    </row>
    <row r="1035" spans="2:2" x14ac:dyDescent="0.35">
      <c r="B1035" s="120"/>
    </row>
    <row r="1036" spans="2:2" x14ac:dyDescent="0.35">
      <c r="B1036" s="120"/>
    </row>
    <row r="1037" spans="2:2" x14ac:dyDescent="0.35">
      <c r="B1037" s="120"/>
    </row>
    <row r="1038" spans="2:2" x14ac:dyDescent="0.35">
      <c r="B1038" s="120"/>
    </row>
    <row r="1039" spans="2:2" x14ac:dyDescent="0.35">
      <c r="B1039" s="120"/>
    </row>
    <row r="1040" spans="2:2" x14ac:dyDescent="0.35">
      <c r="B1040" s="120"/>
    </row>
    <row r="1041" spans="2:2" x14ac:dyDescent="0.35">
      <c r="B1041" s="120"/>
    </row>
    <row r="1042" spans="2:2" x14ac:dyDescent="0.35">
      <c r="B1042" s="120"/>
    </row>
    <row r="1043" spans="2:2" x14ac:dyDescent="0.35">
      <c r="B1043" s="120"/>
    </row>
    <row r="1044" spans="2:2" x14ac:dyDescent="0.35">
      <c r="B1044" s="120"/>
    </row>
    <row r="1045" spans="2:2" x14ac:dyDescent="0.35">
      <c r="B1045" s="120"/>
    </row>
    <row r="1046" spans="2:2" x14ac:dyDescent="0.35">
      <c r="B1046" s="120"/>
    </row>
    <row r="1047" spans="2:2" x14ac:dyDescent="0.35">
      <c r="B1047" s="120"/>
    </row>
    <row r="1048" spans="2:2" x14ac:dyDescent="0.35">
      <c r="B1048" s="120"/>
    </row>
    <row r="1049" spans="2:2" x14ac:dyDescent="0.35">
      <c r="B1049" s="120"/>
    </row>
    <row r="1050" spans="2:2" x14ac:dyDescent="0.35">
      <c r="B1050" s="120"/>
    </row>
    <row r="1051" spans="2:2" x14ac:dyDescent="0.35">
      <c r="B1051" s="120"/>
    </row>
    <row r="1052" spans="2:2" x14ac:dyDescent="0.35">
      <c r="B1052" s="120"/>
    </row>
    <row r="1053" spans="2:2" x14ac:dyDescent="0.35">
      <c r="B1053" s="120"/>
    </row>
    <row r="1054" spans="2:2" x14ac:dyDescent="0.35">
      <c r="B1054" s="120"/>
    </row>
    <row r="1055" spans="2:2" x14ac:dyDescent="0.35">
      <c r="B1055" s="120"/>
    </row>
    <row r="1056" spans="2:2" x14ac:dyDescent="0.35">
      <c r="B1056" s="120"/>
    </row>
    <row r="1057" spans="2:2" x14ac:dyDescent="0.35">
      <c r="B1057" s="120"/>
    </row>
    <row r="1058" spans="2:2" x14ac:dyDescent="0.35">
      <c r="B1058" s="120"/>
    </row>
    <row r="1059" spans="2:2" x14ac:dyDescent="0.35">
      <c r="B1059" s="120"/>
    </row>
    <row r="1060" spans="2:2" x14ac:dyDescent="0.35">
      <c r="B1060" s="120"/>
    </row>
    <row r="1061" spans="2:2" x14ac:dyDescent="0.35">
      <c r="B1061" s="120"/>
    </row>
  </sheetData>
  <autoFilter ref="A1:E914" xr:uid="{00000000-0009-0000-0000-000000000000}">
    <filterColumn colId="2">
      <filters>
        <filter val="TINTA ACRILICA REBOCO COM MASSA CORRIDA"/>
        <filter val="TINTA ACRILICA REPI ALVE CCR COM RET MAS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9"/>
  <sheetViews>
    <sheetView showGridLines="0" tabSelected="1" zoomScale="90" zoomScaleNormal="90" workbookViewId="0">
      <selection activeCell="D40" sqref="D40"/>
    </sheetView>
  </sheetViews>
  <sheetFormatPr defaultRowHeight="18" customHeight="1" x14ac:dyDescent="0.35"/>
  <cols>
    <col min="1" max="1" width="1.26953125" customWidth="1"/>
    <col min="2" max="2" width="18.54296875" style="9" bestFit="1" customWidth="1"/>
    <col min="3" max="3" width="18.54296875" style="8" customWidth="1"/>
    <col min="4" max="4" width="62.453125" customWidth="1"/>
    <col min="5" max="5" width="9.81640625" style="7" customWidth="1"/>
    <col min="6" max="6" width="11.453125" style="6" bestFit="1" customWidth="1"/>
    <col min="7" max="7" width="9.81640625" style="5" customWidth="1"/>
    <col min="8" max="8" width="9.81640625" style="4" customWidth="1"/>
    <col min="9" max="9" width="13.81640625" style="3" customWidth="1"/>
    <col min="10" max="10" width="19.26953125" style="2" bestFit="1" customWidth="1"/>
    <col min="11" max="11" width="2.1796875" customWidth="1"/>
    <col min="12" max="12" width="25.453125" customWidth="1"/>
    <col min="13" max="13" width="18" bestFit="1" customWidth="1"/>
    <col min="14" max="14" width="37.453125" customWidth="1"/>
    <col min="15" max="15" width="20.81640625" customWidth="1"/>
    <col min="16" max="16" width="10.54296875" style="1" bestFit="1" customWidth="1"/>
    <col min="19" max="19" width="5" customWidth="1"/>
  </cols>
  <sheetData>
    <row r="1" spans="2:16" ht="5.25" customHeight="1" x14ac:dyDescent="0.35"/>
    <row r="2" spans="2:16" ht="5.25" customHeight="1" thickBot="1" x14ac:dyDescent="0.4"/>
    <row r="3" spans="2:16" ht="18" customHeight="1" x14ac:dyDescent="0.35">
      <c r="B3" s="98"/>
      <c r="C3" s="97"/>
      <c r="D3" s="96"/>
      <c r="E3" s="95"/>
      <c r="F3" s="94"/>
      <c r="G3" s="93"/>
      <c r="H3" s="92"/>
      <c r="I3" s="91"/>
      <c r="J3" s="123" t="s">
        <v>1880</v>
      </c>
    </row>
    <row r="4" spans="2:16" ht="18" customHeight="1" x14ac:dyDescent="0.35">
      <c r="B4" s="90"/>
      <c r="C4" s="89"/>
      <c r="D4" s="88"/>
      <c r="E4" s="87"/>
      <c r="F4" s="86"/>
      <c r="G4" s="85"/>
      <c r="H4" s="84"/>
      <c r="I4" s="83"/>
      <c r="J4" s="125" t="s">
        <v>1879</v>
      </c>
    </row>
    <row r="5" spans="2:16" ht="18" customHeight="1" x14ac:dyDescent="0.35">
      <c r="B5" s="90"/>
      <c r="C5" s="89"/>
      <c r="D5" s="88"/>
      <c r="E5" s="87"/>
      <c r="F5" s="86"/>
      <c r="G5" s="85"/>
      <c r="H5" s="84"/>
      <c r="I5" s="83"/>
      <c r="J5" s="126" t="s">
        <v>1884</v>
      </c>
      <c r="O5" s="82"/>
    </row>
    <row r="6" spans="2:16" ht="23.25" customHeight="1" thickBot="1" x14ac:dyDescent="0.4">
      <c r="B6" s="81"/>
      <c r="C6" s="80"/>
      <c r="D6" s="79" t="s">
        <v>1892</v>
      </c>
      <c r="E6" s="78"/>
      <c r="F6" s="77"/>
      <c r="G6" s="76"/>
      <c r="H6" s="75"/>
      <c r="I6" s="74"/>
      <c r="J6" s="124" t="s">
        <v>1881</v>
      </c>
      <c r="P6"/>
    </row>
    <row r="7" spans="2:16" ht="6" customHeight="1" x14ac:dyDescent="0.35">
      <c r="B7" s="73"/>
      <c r="C7" s="72"/>
      <c r="D7" s="71"/>
      <c r="E7" s="71"/>
      <c r="F7" s="46"/>
      <c r="G7" s="45"/>
      <c r="H7" s="44"/>
      <c r="I7" s="70"/>
      <c r="J7" s="69"/>
      <c r="P7"/>
    </row>
    <row r="8" spans="2:16" ht="33.75" customHeight="1" x14ac:dyDescent="0.35">
      <c r="B8" s="68" t="s">
        <v>18</v>
      </c>
      <c r="C8" s="67" t="s">
        <v>1886</v>
      </c>
      <c r="D8" s="66"/>
      <c r="E8" s="66"/>
      <c r="F8" s="66"/>
      <c r="G8" s="66"/>
      <c r="H8" s="66"/>
      <c r="I8" s="65" t="s">
        <v>17</v>
      </c>
      <c r="J8" s="64" t="s">
        <v>1885</v>
      </c>
      <c r="P8"/>
    </row>
    <row r="9" spans="2:16" ht="24.75" customHeight="1" x14ac:dyDescent="0.35">
      <c r="B9" s="61" t="s">
        <v>16</v>
      </c>
      <c r="C9" s="133" t="s">
        <v>1883</v>
      </c>
      <c r="D9" s="134"/>
      <c r="E9" s="134"/>
      <c r="F9" s="134"/>
      <c r="G9" s="134"/>
      <c r="H9" s="135"/>
      <c r="I9" s="63" t="s">
        <v>15</v>
      </c>
      <c r="J9" s="62" t="s">
        <v>1882</v>
      </c>
    </row>
    <row r="10" spans="2:16" ht="6" customHeight="1" x14ac:dyDescent="0.35">
      <c r="B10" s="60"/>
      <c r="C10" s="59"/>
      <c r="D10" s="58"/>
      <c r="E10" s="57"/>
    </row>
    <row r="11" spans="2:16" ht="26.25" customHeight="1" x14ac:dyDescent="0.35">
      <c r="B11" s="61" t="s">
        <v>14</v>
      </c>
      <c r="C11" s="136"/>
      <c r="D11" s="137"/>
      <c r="E11" s="137"/>
      <c r="F11" s="137"/>
      <c r="G11" s="137"/>
      <c r="H11" s="137"/>
      <c r="I11" s="137"/>
      <c r="J11" s="138"/>
    </row>
    <row r="12" spans="2:16" ht="6" customHeight="1" x14ac:dyDescent="0.35">
      <c r="B12" s="60"/>
      <c r="C12" s="59"/>
      <c r="D12" s="58"/>
      <c r="E12" s="57"/>
    </row>
    <row r="13" spans="2:16" ht="6" customHeight="1" x14ac:dyDescent="0.35">
      <c r="B13" s="60"/>
      <c r="C13" s="59"/>
      <c r="D13" s="58"/>
      <c r="E13" s="57"/>
    </row>
    <row r="14" spans="2:16" ht="39" x14ac:dyDescent="0.35">
      <c r="B14" s="56" t="s">
        <v>13</v>
      </c>
      <c r="C14" s="55" t="s">
        <v>12</v>
      </c>
      <c r="D14" s="54" t="s">
        <v>11</v>
      </c>
      <c r="E14" s="53" t="s">
        <v>10</v>
      </c>
      <c r="F14" s="52" t="s">
        <v>9</v>
      </c>
      <c r="G14" s="52" t="s">
        <v>8</v>
      </c>
      <c r="H14" s="52" t="s">
        <v>7</v>
      </c>
      <c r="I14" s="52" t="s">
        <v>6</v>
      </c>
      <c r="J14" s="52" t="s">
        <v>5</v>
      </c>
      <c r="L14" s="52" t="s">
        <v>11</v>
      </c>
      <c r="P14" s="51"/>
    </row>
    <row r="15" spans="2:16" ht="5.25" customHeight="1" x14ac:dyDescent="0.35">
      <c r="B15" s="50"/>
      <c r="C15" s="49"/>
      <c r="D15" s="48"/>
      <c r="E15" s="47"/>
      <c r="F15" s="46"/>
      <c r="G15" s="45"/>
      <c r="H15" s="44"/>
      <c r="I15" s="43"/>
      <c r="J15" s="42"/>
      <c r="L15" s="42"/>
      <c r="O15" s="11"/>
      <c r="P15" s="10"/>
    </row>
    <row r="16" spans="2:16" ht="14.25" customHeight="1" x14ac:dyDescent="0.35">
      <c r="B16" s="41"/>
      <c r="C16" s="41"/>
      <c r="D16" s="16"/>
      <c r="E16" s="40"/>
      <c r="F16" s="39"/>
      <c r="G16" s="38"/>
      <c r="H16" s="37"/>
      <c r="I16" s="36">
        <f>SUBTOTAL(9,I17:I17)</f>
        <v>0</v>
      </c>
      <c r="J16" s="35">
        <f>SUBTOTAL(9,J17:J28)</f>
        <v>0</v>
      </c>
      <c r="L16" s="40"/>
      <c r="O16" s="11"/>
      <c r="P16" s="10"/>
    </row>
    <row r="17" spans="2:16" ht="14.25" customHeight="1" x14ac:dyDescent="0.35">
      <c r="B17" s="33" t="s">
        <v>250</v>
      </c>
      <c r="C17" s="33">
        <v>70202</v>
      </c>
      <c r="D17" s="34" t="s">
        <v>251</v>
      </c>
      <c r="E17" s="32" t="s">
        <v>188</v>
      </c>
      <c r="F17" s="31"/>
      <c r="G17" s="122">
        <v>2</v>
      </c>
      <c r="H17" s="30"/>
      <c r="I17" s="29">
        <f t="shared" ref="I17:I26" si="0">ROUNDUP(F17*G17,2)</f>
        <v>0</v>
      </c>
      <c r="J17" s="28">
        <f t="shared" ref="J17:J26" si="1">ROUNDUP(F17*H17,2)</f>
        <v>0</v>
      </c>
      <c r="L17" s="32" t="s">
        <v>1868</v>
      </c>
      <c r="O17" s="11"/>
      <c r="P17" s="10"/>
    </row>
    <row r="18" spans="2:16" ht="14.5" x14ac:dyDescent="0.35">
      <c r="B18" s="33" t="s">
        <v>1724</v>
      </c>
      <c r="C18" s="33" t="s">
        <v>1725</v>
      </c>
      <c r="D18" s="34" t="s">
        <v>1726</v>
      </c>
      <c r="E18" s="32" t="s">
        <v>26</v>
      </c>
      <c r="F18" s="31"/>
      <c r="G18" s="122">
        <v>6.3</v>
      </c>
      <c r="H18" s="30"/>
      <c r="I18" s="29">
        <f t="shared" si="0"/>
        <v>0</v>
      </c>
      <c r="J18" s="28">
        <f t="shared" si="1"/>
        <v>0</v>
      </c>
      <c r="L18" s="32" t="s">
        <v>1869</v>
      </c>
      <c r="O18" s="11"/>
      <c r="P18" s="10"/>
    </row>
    <row r="19" spans="2:16" ht="14.25" customHeight="1" x14ac:dyDescent="0.35">
      <c r="B19" s="33" t="s">
        <v>1113</v>
      </c>
      <c r="C19" s="33">
        <v>101216</v>
      </c>
      <c r="D19" s="34" t="s">
        <v>1114</v>
      </c>
      <c r="E19" s="32" t="s">
        <v>26</v>
      </c>
      <c r="F19" s="31"/>
      <c r="G19" s="122">
        <v>6</v>
      </c>
      <c r="H19" s="30"/>
      <c r="I19" s="29">
        <f t="shared" si="0"/>
        <v>0</v>
      </c>
      <c r="J19" s="28">
        <f t="shared" si="1"/>
        <v>0</v>
      </c>
      <c r="L19" s="32" t="s">
        <v>1870</v>
      </c>
      <c r="O19" s="11"/>
      <c r="P19" s="10"/>
    </row>
    <row r="20" spans="2:16" ht="14.25" customHeight="1" x14ac:dyDescent="0.35">
      <c r="B20" s="33" t="s">
        <v>1137</v>
      </c>
      <c r="C20" s="33">
        <v>101350</v>
      </c>
      <c r="D20" s="34" t="s">
        <v>1138</v>
      </c>
      <c r="E20" s="32" t="s">
        <v>188</v>
      </c>
      <c r="F20" s="31"/>
      <c r="G20" s="122">
        <v>1</v>
      </c>
      <c r="H20" s="30"/>
      <c r="I20" s="29">
        <f t="shared" si="0"/>
        <v>0</v>
      </c>
      <c r="J20" s="28">
        <f t="shared" si="1"/>
        <v>0</v>
      </c>
      <c r="L20" s="32" t="s">
        <v>1869</v>
      </c>
      <c r="O20" s="11"/>
      <c r="P20" s="10"/>
    </row>
    <row r="21" spans="2:16" ht="14.5" x14ac:dyDescent="0.35">
      <c r="B21" s="33" t="s">
        <v>1475</v>
      </c>
      <c r="C21" s="33">
        <v>140103</v>
      </c>
      <c r="D21" s="34" t="s">
        <v>1476</v>
      </c>
      <c r="E21" s="32" t="s">
        <v>21</v>
      </c>
      <c r="F21" s="31"/>
      <c r="G21" s="122">
        <f>1.36*0.76</f>
        <v>1.0336000000000001</v>
      </c>
      <c r="H21" s="30"/>
      <c r="I21" s="29">
        <f t="shared" ref="I21:I23" si="2">ROUNDUP(F21*G21,2)</f>
        <v>0</v>
      </c>
      <c r="J21" s="28">
        <f t="shared" ref="J21:J23" si="3">ROUNDUP(F21*H21,2)</f>
        <v>0</v>
      </c>
      <c r="L21" s="32" t="s">
        <v>1871</v>
      </c>
      <c r="O21" s="11"/>
      <c r="P21" s="10"/>
    </row>
    <row r="22" spans="2:16" ht="14.5" x14ac:dyDescent="0.35">
      <c r="B22" s="33" t="s">
        <v>1519</v>
      </c>
      <c r="C22" s="33">
        <v>150210</v>
      </c>
      <c r="D22" s="34" t="s">
        <v>1520</v>
      </c>
      <c r="E22" s="32" t="s">
        <v>21</v>
      </c>
      <c r="F22" s="31"/>
      <c r="G22" s="122">
        <f>11*2.1*1*2</f>
        <v>46.2</v>
      </c>
      <c r="H22" s="30"/>
      <c r="I22" s="29">
        <f t="shared" si="2"/>
        <v>0</v>
      </c>
      <c r="J22" s="28">
        <f t="shared" si="3"/>
        <v>0</v>
      </c>
      <c r="L22" s="32" t="s">
        <v>1872</v>
      </c>
      <c r="O22" s="11"/>
      <c r="P22" s="10"/>
    </row>
    <row r="23" spans="2:16" ht="23" x14ac:dyDescent="0.35">
      <c r="B23" s="33" t="s">
        <v>1531</v>
      </c>
      <c r="C23" s="33">
        <v>150310</v>
      </c>
      <c r="D23" s="34" t="s">
        <v>1532</v>
      </c>
      <c r="E23" s="32" t="s">
        <v>21</v>
      </c>
      <c r="F23" s="31"/>
      <c r="G23" s="122">
        <f>2*2.7*2*2.7</f>
        <v>29.160000000000004</v>
      </c>
      <c r="H23" s="30"/>
      <c r="I23" s="29">
        <f t="shared" si="2"/>
        <v>0</v>
      </c>
      <c r="J23" s="28">
        <f t="shared" si="3"/>
        <v>0</v>
      </c>
      <c r="L23" s="32" t="s">
        <v>1873</v>
      </c>
      <c r="O23" s="11"/>
      <c r="P23" s="10"/>
    </row>
    <row r="24" spans="2:16" ht="14.5" x14ac:dyDescent="0.35">
      <c r="B24" s="33" t="s">
        <v>1531</v>
      </c>
      <c r="C24" s="33">
        <v>150310</v>
      </c>
      <c r="D24" s="34" t="s">
        <v>1532</v>
      </c>
      <c r="E24" s="32" t="s">
        <v>21</v>
      </c>
      <c r="F24" s="31"/>
      <c r="G24" s="122">
        <f>7*1.5*1.2</f>
        <v>12.6</v>
      </c>
      <c r="H24" s="30"/>
      <c r="I24" s="29">
        <f t="shared" si="0"/>
        <v>0</v>
      </c>
      <c r="J24" s="28">
        <f t="shared" si="1"/>
        <v>0</v>
      </c>
      <c r="L24" s="32" t="s">
        <v>1874</v>
      </c>
      <c r="O24" s="11"/>
      <c r="P24" s="10"/>
    </row>
    <row r="25" spans="2:16" ht="14.5" x14ac:dyDescent="0.35">
      <c r="B25" s="33" t="s">
        <v>1531</v>
      </c>
      <c r="C25" s="33">
        <v>150310</v>
      </c>
      <c r="D25" s="34" t="s">
        <v>1532</v>
      </c>
      <c r="E25" s="32" t="s">
        <v>21</v>
      </c>
      <c r="F25" s="31"/>
      <c r="G25" s="122">
        <f>3*2*1.2</f>
        <v>7.1999999999999993</v>
      </c>
      <c r="H25" s="30"/>
      <c r="I25" s="29">
        <f t="shared" si="0"/>
        <v>0</v>
      </c>
      <c r="J25" s="28">
        <f t="shared" si="1"/>
        <v>0</v>
      </c>
      <c r="L25" s="32" t="s">
        <v>1875</v>
      </c>
      <c r="O25" s="11"/>
      <c r="P25" s="10"/>
    </row>
    <row r="26" spans="2:16" ht="14.5" x14ac:dyDescent="0.35">
      <c r="B26" s="33" t="s">
        <v>1531</v>
      </c>
      <c r="C26" s="33">
        <v>150310</v>
      </c>
      <c r="D26" s="34" t="s">
        <v>1532</v>
      </c>
      <c r="E26" s="32" t="s">
        <v>21</v>
      </c>
      <c r="F26" s="31"/>
      <c r="G26" s="122">
        <f>7.4*2*1.2</f>
        <v>17.760000000000002</v>
      </c>
      <c r="H26" s="30"/>
      <c r="I26" s="29">
        <f t="shared" si="0"/>
        <v>0</v>
      </c>
      <c r="J26" s="28">
        <f t="shared" si="1"/>
        <v>0</v>
      </c>
      <c r="L26" s="32" t="s">
        <v>1876</v>
      </c>
      <c r="O26" s="11"/>
      <c r="P26" s="10"/>
    </row>
    <row r="27" spans="2:16" ht="14.5" x14ac:dyDescent="0.35">
      <c r="B27" s="33" t="s">
        <v>1557</v>
      </c>
      <c r="C27" s="33">
        <v>158005</v>
      </c>
      <c r="D27" s="34" t="s">
        <v>1558</v>
      </c>
      <c r="E27" s="32" t="s">
        <v>21</v>
      </c>
      <c r="F27" s="31"/>
      <c r="G27" s="122">
        <f>114*2.5</f>
        <v>285</v>
      </c>
      <c r="H27" s="30"/>
      <c r="I27" s="29">
        <f t="shared" ref="I27:I28" si="4">ROUNDUP(F27*G27,2)</f>
        <v>0</v>
      </c>
      <c r="J27" s="28">
        <f t="shared" ref="J27:J28" si="5">ROUNDUP(F27*H27,2)</f>
        <v>0</v>
      </c>
      <c r="L27" s="32" t="s">
        <v>1877</v>
      </c>
      <c r="O27" s="11"/>
      <c r="P27" s="10"/>
    </row>
    <row r="28" spans="2:16" ht="14.5" x14ac:dyDescent="0.35">
      <c r="B28" s="33" t="s">
        <v>1557</v>
      </c>
      <c r="C28" s="33">
        <v>158005</v>
      </c>
      <c r="D28" s="34" t="s">
        <v>1558</v>
      </c>
      <c r="E28" s="32" t="s">
        <v>21</v>
      </c>
      <c r="F28" s="31"/>
      <c r="G28" s="122">
        <f>22*2.5</f>
        <v>55</v>
      </c>
      <c r="H28" s="30"/>
      <c r="I28" s="29">
        <f t="shared" si="4"/>
        <v>0</v>
      </c>
      <c r="J28" s="28">
        <f t="shared" si="5"/>
        <v>0</v>
      </c>
      <c r="L28" s="32" t="s">
        <v>1878</v>
      </c>
      <c r="O28" s="11"/>
      <c r="P28" s="10"/>
    </row>
    <row r="29" spans="2:16" ht="14.25" customHeight="1" x14ac:dyDescent="0.35">
      <c r="B29" s="16"/>
      <c r="C29" s="15"/>
      <c r="D29" s="139" t="s">
        <v>4</v>
      </c>
      <c r="E29" s="140"/>
      <c r="F29" s="140"/>
      <c r="G29" s="140"/>
      <c r="H29" s="141"/>
      <c r="I29" s="27">
        <f>SUBTOTAL(9,I16:I28)</f>
        <v>0</v>
      </c>
      <c r="J29" s="26">
        <f>SUBTOTAL(9,J16:J28)</f>
        <v>0</v>
      </c>
      <c r="O29" s="11"/>
      <c r="P29" s="10"/>
    </row>
    <row r="30" spans="2:16" ht="6" customHeight="1" x14ac:dyDescent="0.35">
      <c r="B30" s="25"/>
      <c r="C30" s="24"/>
      <c r="D30" s="23"/>
      <c r="E30" s="22"/>
      <c r="F30" s="21"/>
      <c r="G30" s="20"/>
      <c r="H30" s="19"/>
      <c r="I30" s="18"/>
      <c r="J30" s="17"/>
      <c r="O30" s="11"/>
      <c r="P30" s="10"/>
    </row>
    <row r="31" spans="2:16" ht="15.75" customHeight="1" x14ac:dyDescent="0.35">
      <c r="B31" s="16"/>
      <c r="C31" s="15"/>
      <c r="D31" s="139" t="s">
        <v>3</v>
      </c>
      <c r="E31" s="140"/>
      <c r="F31" s="140"/>
      <c r="G31" s="140"/>
      <c r="H31" s="141"/>
      <c r="I31" s="27">
        <f>SUBTOTAL(9,I18:I29)</f>
        <v>0</v>
      </c>
      <c r="J31" s="26">
        <f>SUBTOTAL(9,J18:J29)</f>
        <v>0</v>
      </c>
      <c r="O31" s="11"/>
      <c r="P31" s="10"/>
    </row>
    <row r="32" spans="2:16" ht="18" customHeight="1" x14ac:dyDescent="0.35">
      <c r="O32" s="11"/>
      <c r="P32" s="10"/>
    </row>
    <row r="33" spans="4:16" ht="18" customHeight="1" x14ac:dyDescent="0.35">
      <c r="D33" s="12" t="s">
        <v>2</v>
      </c>
      <c r="O33" s="11"/>
      <c r="P33" s="10"/>
    </row>
    <row r="34" spans="4:16" ht="18" customHeight="1" x14ac:dyDescent="0.35">
      <c r="D34" s="12"/>
      <c r="O34" s="11"/>
      <c r="P34" s="10"/>
    </row>
    <row r="35" spans="4:16" ht="18" customHeight="1" x14ac:dyDescent="0.35">
      <c r="D35" s="14"/>
      <c r="O35" s="11"/>
      <c r="P35" s="10"/>
    </row>
    <row r="36" spans="4:16" ht="18" customHeight="1" x14ac:dyDescent="0.35">
      <c r="D36" s="12" t="s">
        <v>1</v>
      </c>
      <c r="O36" s="11"/>
      <c r="P36" s="10"/>
    </row>
    <row r="37" spans="4:16" ht="18" customHeight="1" x14ac:dyDescent="0.35">
      <c r="D37" s="12"/>
      <c r="O37" s="11"/>
      <c r="P37" s="10"/>
    </row>
    <row r="38" spans="4:16" ht="18" customHeight="1" x14ac:dyDescent="0.35">
      <c r="O38" s="11"/>
      <c r="P38" s="10"/>
    </row>
    <row r="39" spans="4:16" ht="18" customHeight="1" x14ac:dyDescent="0.35">
      <c r="D39" s="13"/>
      <c r="O39" s="11"/>
      <c r="P39" s="10"/>
    </row>
    <row r="40" spans="4:16" ht="18" customHeight="1" x14ac:dyDescent="0.35">
      <c r="D40" s="12" t="s">
        <v>0</v>
      </c>
      <c r="O40" s="11"/>
      <c r="P40" s="10"/>
    </row>
    <row r="41" spans="4:16" ht="18" customHeight="1" x14ac:dyDescent="0.35">
      <c r="O41" s="11"/>
      <c r="P41" s="10"/>
    </row>
    <row r="42" spans="4:16" ht="18" customHeight="1" x14ac:dyDescent="0.35">
      <c r="O42" s="11"/>
      <c r="P42" s="10"/>
    </row>
    <row r="43" spans="4:16" ht="18" customHeight="1" x14ac:dyDescent="0.35">
      <c r="D43" s="12"/>
      <c r="O43" s="11"/>
      <c r="P43" s="10"/>
    </row>
    <row r="44" spans="4:16" ht="18" customHeight="1" x14ac:dyDescent="0.35">
      <c r="D44" s="142"/>
      <c r="O44" s="11"/>
      <c r="P44" s="10"/>
    </row>
    <row r="45" spans="4:16" ht="18" customHeight="1" x14ac:dyDescent="0.35">
      <c r="D45" s="142"/>
      <c r="O45" s="11"/>
      <c r="P45" s="10"/>
    </row>
    <row r="46" spans="4:16" ht="18" customHeight="1" x14ac:dyDescent="0.35">
      <c r="D46" s="142"/>
      <c r="O46" s="11"/>
      <c r="P46" s="10"/>
    </row>
    <row r="47" spans="4:16" ht="18" customHeight="1" x14ac:dyDescent="0.35">
      <c r="O47" s="11"/>
      <c r="P47" s="10"/>
    </row>
    <row r="48" spans="4:16" ht="18" customHeight="1" x14ac:dyDescent="0.35">
      <c r="O48" s="11"/>
      <c r="P48" s="10"/>
    </row>
    <row r="49" spans="15:16" ht="18" customHeight="1" x14ac:dyDescent="0.35">
      <c r="O49" s="11"/>
      <c r="P49" s="10"/>
    </row>
  </sheetData>
  <mergeCells count="5">
    <mergeCell ref="C9:H9"/>
    <mergeCell ref="C11:J11"/>
    <mergeCell ref="D29:H29"/>
    <mergeCell ref="D31:H31"/>
    <mergeCell ref="D44:D46"/>
  </mergeCells>
  <printOptions horizontalCentered="1"/>
  <pageMargins left="0.25" right="0.25" top="0.75" bottom="0.75" header="0.3" footer="0.3"/>
  <pageSetup paperSize="9" scale="82" orientation="landscape" r:id="rId1"/>
  <headerFooter alignWithMargins="0">
    <oddFooter>&amp;R    
&amp;8PAGINA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258C-5184-45EC-8ADE-9FB38A84B88D}">
  <dimension ref="B1:P77"/>
  <sheetViews>
    <sheetView workbookViewId="0">
      <selection activeCell="D12" sqref="D12"/>
    </sheetView>
  </sheetViews>
  <sheetFormatPr defaultRowHeight="18" customHeight="1" x14ac:dyDescent="0.35"/>
  <cols>
    <col min="1" max="1" width="1.26953125" customWidth="1"/>
    <col min="2" max="2" width="18.54296875" style="9" bestFit="1" customWidth="1"/>
    <col min="3" max="3" width="18.54296875" style="8" customWidth="1"/>
    <col min="4" max="4" width="62.453125" customWidth="1"/>
    <col min="5" max="5" width="9.81640625" style="7" customWidth="1"/>
    <col min="6" max="6" width="11.453125" style="6" bestFit="1" customWidth="1"/>
    <col min="7" max="7" width="9.81640625" style="5" customWidth="1"/>
    <col min="8" max="8" width="9.81640625" style="4" customWidth="1"/>
    <col min="9" max="9" width="13.81640625" style="3" customWidth="1"/>
    <col min="10" max="10" width="19.26953125" style="2" bestFit="1" customWidth="1"/>
    <col min="11" max="11" width="2.1796875" customWidth="1"/>
    <col min="12" max="12" width="25.453125" customWidth="1"/>
    <col min="13" max="13" width="18" bestFit="1" customWidth="1"/>
    <col min="14" max="14" width="37.453125" customWidth="1"/>
    <col min="15" max="15" width="20.81640625" customWidth="1"/>
    <col min="16" max="16" width="10.54296875" style="1" bestFit="1" customWidth="1"/>
    <col min="19" max="19" width="5" customWidth="1"/>
  </cols>
  <sheetData>
    <row r="1" spans="2:16" ht="5.25" customHeight="1" x14ac:dyDescent="0.35"/>
    <row r="2" spans="2:16" ht="5.25" customHeight="1" thickBot="1" x14ac:dyDescent="0.4"/>
    <row r="3" spans="2:16" ht="18" customHeight="1" x14ac:dyDescent="0.35">
      <c r="B3" s="98"/>
      <c r="C3" s="97"/>
      <c r="D3" s="96"/>
      <c r="E3" s="95"/>
      <c r="F3" s="94"/>
      <c r="G3" s="93"/>
      <c r="H3" s="92"/>
      <c r="I3" s="91"/>
      <c r="J3" s="123" t="s">
        <v>1880</v>
      </c>
    </row>
    <row r="4" spans="2:16" ht="18" customHeight="1" x14ac:dyDescent="0.35">
      <c r="B4" s="90"/>
      <c r="C4" s="89"/>
      <c r="D4" s="88"/>
      <c r="E4" s="87"/>
      <c r="F4" s="86"/>
      <c r="G4" s="85"/>
      <c r="H4" s="84"/>
      <c r="I4" s="83"/>
      <c r="J4" s="125" t="s">
        <v>1879</v>
      </c>
    </row>
    <row r="5" spans="2:16" ht="18" customHeight="1" x14ac:dyDescent="0.35">
      <c r="B5" s="90"/>
      <c r="C5" s="89"/>
      <c r="D5" s="88"/>
      <c r="E5" s="87"/>
      <c r="F5" s="86"/>
      <c r="G5" s="85"/>
      <c r="H5" s="84"/>
      <c r="I5" s="83"/>
      <c r="J5" s="126" t="s">
        <v>1884</v>
      </c>
      <c r="O5" s="82"/>
    </row>
    <row r="6" spans="2:16" ht="23.25" customHeight="1" thickBot="1" x14ac:dyDescent="0.4">
      <c r="B6" s="81"/>
      <c r="C6" s="80"/>
      <c r="D6" s="79" t="s">
        <v>1891</v>
      </c>
      <c r="E6" s="78"/>
      <c r="F6" s="77"/>
      <c r="G6" s="76"/>
      <c r="H6" s="75"/>
      <c r="I6" s="74"/>
      <c r="J6" s="124" t="s">
        <v>1881</v>
      </c>
      <c r="P6"/>
    </row>
    <row r="7" spans="2:16" ht="6" customHeight="1" x14ac:dyDescent="0.35">
      <c r="B7" s="73"/>
      <c r="C7" s="72"/>
      <c r="D7" s="71"/>
      <c r="E7" s="71"/>
      <c r="F7" s="46"/>
      <c r="G7" s="45"/>
      <c r="H7" s="44"/>
      <c r="I7" s="70"/>
      <c r="J7" s="69"/>
      <c r="P7"/>
    </row>
    <row r="8" spans="2:16" ht="33.75" customHeight="1" x14ac:dyDescent="0.35">
      <c r="B8" s="68" t="s">
        <v>18</v>
      </c>
      <c r="C8" s="67" t="s">
        <v>1886</v>
      </c>
      <c r="D8" s="66"/>
      <c r="E8" s="66"/>
      <c r="F8" s="66"/>
      <c r="G8" s="66"/>
      <c r="H8" s="66"/>
      <c r="I8" s="65" t="s">
        <v>17</v>
      </c>
      <c r="J8" s="64" t="s">
        <v>1885</v>
      </c>
      <c r="P8"/>
    </row>
    <row r="9" spans="2:16" ht="24.75" customHeight="1" x14ac:dyDescent="0.35">
      <c r="B9" s="61" t="s">
        <v>16</v>
      </c>
      <c r="C9" s="133" t="s">
        <v>1883</v>
      </c>
      <c r="D9" s="134"/>
      <c r="E9" s="134"/>
      <c r="F9" s="134"/>
      <c r="G9" s="134"/>
      <c r="H9" s="135"/>
      <c r="I9" s="63" t="s">
        <v>15</v>
      </c>
      <c r="J9" s="62" t="s">
        <v>1882</v>
      </c>
    </row>
    <row r="10" spans="2:16" ht="6" customHeight="1" x14ac:dyDescent="0.35">
      <c r="B10" s="60"/>
      <c r="C10" s="59"/>
      <c r="D10" s="58"/>
      <c r="E10" s="57"/>
    </row>
    <row r="11" spans="2:16" ht="26.25" customHeight="1" x14ac:dyDescent="0.35">
      <c r="B11" s="61" t="s">
        <v>14</v>
      </c>
      <c r="C11" s="136"/>
      <c r="D11" s="137"/>
      <c r="E11" s="137"/>
      <c r="F11" s="137"/>
      <c r="G11" s="137"/>
      <c r="H11" s="137"/>
      <c r="I11" s="137"/>
      <c r="J11" s="138"/>
    </row>
    <row r="12" spans="2:16" ht="6" customHeight="1" x14ac:dyDescent="0.35">
      <c r="B12" s="60"/>
      <c r="C12" s="59"/>
      <c r="D12" s="58"/>
      <c r="E12" s="57"/>
    </row>
    <row r="13" spans="2:16" ht="6" customHeight="1" x14ac:dyDescent="0.35">
      <c r="B13" s="60"/>
      <c r="C13" s="59"/>
      <c r="D13" s="58"/>
      <c r="E13" s="57"/>
    </row>
    <row r="14" spans="2:16" ht="39" x14ac:dyDescent="0.35">
      <c r="B14" s="56" t="s">
        <v>13</v>
      </c>
      <c r="C14" s="55" t="s">
        <v>12</v>
      </c>
      <c r="D14" s="54" t="s">
        <v>11</v>
      </c>
      <c r="E14" s="53" t="s">
        <v>10</v>
      </c>
      <c r="F14" s="52" t="s">
        <v>9</v>
      </c>
      <c r="G14" s="52" t="s">
        <v>8</v>
      </c>
      <c r="H14" s="52" t="s">
        <v>7</v>
      </c>
      <c r="I14" s="52" t="s">
        <v>6</v>
      </c>
      <c r="J14" s="52" t="s">
        <v>5</v>
      </c>
      <c r="L14" s="52" t="s">
        <v>1887</v>
      </c>
      <c r="P14" s="51"/>
    </row>
    <row r="15" spans="2:16" ht="5.25" customHeight="1" x14ac:dyDescent="0.35">
      <c r="B15" s="50"/>
      <c r="C15" s="49"/>
      <c r="D15" s="48"/>
      <c r="E15" s="47"/>
      <c r="F15" s="46"/>
      <c r="G15" s="45"/>
      <c r="H15" s="44"/>
      <c r="I15" s="43"/>
      <c r="J15" s="42"/>
      <c r="L15" s="42"/>
      <c r="O15" s="11"/>
      <c r="P15" s="10"/>
    </row>
    <row r="16" spans="2:16" ht="14.25" customHeight="1" x14ac:dyDescent="0.35">
      <c r="B16" s="41"/>
      <c r="C16" s="41"/>
      <c r="D16" s="16"/>
      <c r="E16" s="40"/>
      <c r="F16" s="39"/>
      <c r="G16" s="38"/>
      <c r="H16" s="37"/>
      <c r="I16" s="36">
        <f>SUBTOTAL(9,I17:I17)</f>
        <v>0</v>
      </c>
      <c r="J16" s="35">
        <f>SUBTOTAL(9,J17:J19)</f>
        <v>0</v>
      </c>
      <c r="L16" s="40"/>
      <c r="O16" s="11"/>
      <c r="P16" s="10"/>
    </row>
    <row r="17" spans="2:16" ht="14.25" customHeight="1" x14ac:dyDescent="0.35">
      <c r="B17" s="33" t="s">
        <v>250</v>
      </c>
      <c r="C17" s="33">
        <v>70202</v>
      </c>
      <c r="D17" s="34" t="s">
        <v>251</v>
      </c>
      <c r="E17" s="32" t="s">
        <v>188</v>
      </c>
      <c r="F17" s="31"/>
      <c r="G17" s="122">
        <v>2</v>
      </c>
      <c r="H17" s="30">
        <v>2</v>
      </c>
      <c r="I17" s="29">
        <f t="shared" ref="I17:I19" si="0">ROUNDUP(F17*G17,2)</f>
        <v>0</v>
      </c>
      <c r="J17" s="28">
        <f t="shared" ref="J17:J19" si="1">ROUNDUP(F17*H17,2)</f>
        <v>0</v>
      </c>
      <c r="L17" s="32"/>
      <c r="O17" s="11"/>
      <c r="P17" s="10"/>
    </row>
    <row r="18" spans="2:16" ht="14.5" x14ac:dyDescent="0.35">
      <c r="B18" s="33" t="s">
        <v>1724</v>
      </c>
      <c r="C18" s="33" t="s">
        <v>1725</v>
      </c>
      <c r="D18" s="34" t="s">
        <v>1726</v>
      </c>
      <c r="E18" s="32" t="s">
        <v>26</v>
      </c>
      <c r="F18" s="31"/>
      <c r="G18" s="122">
        <v>6.3</v>
      </c>
      <c r="H18" s="30">
        <v>6.3</v>
      </c>
      <c r="I18" s="29">
        <f t="shared" si="0"/>
        <v>0</v>
      </c>
      <c r="J18" s="28">
        <f t="shared" si="1"/>
        <v>0</v>
      </c>
      <c r="L18" s="32"/>
      <c r="O18" s="11"/>
      <c r="P18" s="10"/>
    </row>
    <row r="19" spans="2:16" ht="14.5" x14ac:dyDescent="0.35">
      <c r="B19" s="33" t="s">
        <v>1475</v>
      </c>
      <c r="C19" s="33">
        <v>140103</v>
      </c>
      <c r="D19" s="34" t="s">
        <v>1476</v>
      </c>
      <c r="E19" s="32" t="s">
        <v>21</v>
      </c>
      <c r="F19" s="31"/>
      <c r="G19" s="122">
        <f>1.36*0.76</f>
        <v>1.0336000000000001</v>
      </c>
      <c r="H19" s="30">
        <v>1.0336000000000001</v>
      </c>
      <c r="I19" s="29">
        <f t="shared" si="0"/>
        <v>0</v>
      </c>
      <c r="J19" s="28">
        <f t="shared" si="1"/>
        <v>0</v>
      </c>
      <c r="L19" s="32"/>
      <c r="O19" s="11"/>
      <c r="P19" s="10"/>
    </row>
    <row r="20" spans="2:16" ht="14.25" customHeight="1" x14ac:dyDescent="0.35">
      <c r="B20" s="16"/>
      <c r="C20" s="15"/>
      <c r="D20" s="139" t="s">
        <v>4</v>
      </c>
      <c r="E20" s="140"/>
      <c r="F20" s="140"/>
      <c r="G20" s="140"/>
      <c r="H20" s="141"/>
      <c r="I20" s="27">
        <f>SUBTOTAL(9,I16:I19)</f>
        <v>0</v>
      </c>
      <c r="J20" s="26">
        <f>SUBTOTAL(9,J16:J19)</f>
        <v>0</v>
      </c>
      <c r="O20" s="11"/>
      <c r="P20" s="10"/>
    </row>
    <row r="21" spans="2:16" ht="6" customHeight="1" x14ac:dyDescent="0.35">
      <c r="B21" s="25"/>
      <c r="C21" s="24"/>
      <c r="D21" s="23"/>
      <c r="E21" s="22"/>
      <c r="F21" s="21"/>
      <c r="G21" s="20"/>
      <c r="H21" s="19"/>
      <c r="I21" s="18"/>
      <c r="J21" s="17"/>
      <c r="O21" s="11"/>
      <c r="P21" s="10"/>
    </row>
    <row r="22" spans="2:16" ht="15.75" customHeight="1" x14ac:dyDescent="0.35">
      <c r="B22" s="16"/>
      <c r="C22" s="15"/>
      <c r="D22" s="139" t="s">
        <v>3</v>
      </c>
      <c r="E22" s="140"/>
      <c r="F22" s="140"/>
      <c r="G22" s="140"/>
      <c r="H22" s="141"/>
      <c r="I22" s="27">
        <f>SUBTOTAL(9,I18:I20)</f>
        <v>0</v>
      </c>
      <c r="J22" s="26">
        <f>SUBTOTAL(9,J18:J20)</f>
        <v>0</v>
      </c>
      <c r="O22" s="11"/>
      <c r="P22" s="10"/>
    </row>
    <row r="23" spans="2:16" ht="18" customHeight="1" x14ac:dyDescent="0.35">
      <c r="O23" s="11"/>
      <c r="P23" s="10"/>
    </row>
    <row r="24" spans="2:16" ht="18" customHeight="1" x14ac:dyDescent="0.35">
      <c r="D24" s="12" t="s">
        <v>2</v>
      </c>
      <c r="O24" s="11"/>
      <c r="P24" s="10"/>
    </row>
    <row r="25" spans="2:16" ht="18" customHeight="1" x14ac:dyDescent="0.35">
      <c r="D25" s="12"/>
      <c r="O25" s="11"/>
      <c r="P25" s="10"/>
    </row>
    <row r="26" spans="2:16" ht="18" customHeight="1" x14ac:dyDescent="0.35">
      <c r="D26" s="14"/>
      <c r="O26" s="11"/>
      <c r="P26" s="10"/>
    </row>
    <row r="27" spans="2:16" ht="18" customHeight="1" x14ac:dyDescent="0.35">
      <c r="D27" s="12" t="s">
        <v>1</v>
      </c>
      <c r="O27" s="11"/>
      <c r="P27" s="10"/>
    </row>
    <row r="28" spans="2:16" ht="18" customHeight="1" x14ac:dyDescent="0.35">
      <c r="D28" s="12"/>
      <c r="O28" s="11"/>
      <c r="P28" s="10"/>
    </row>
    <row r="29" spans="2:16" ht="18" customHeight="1" x14ac:dyDescent="0.35">
      <c r="O29" s="11"/>
      <c r="P29" s="10"/>
    </row>
    <row r="30" spans="2:16" ht="18" customHeight="1" x14ac:dyDescent="0.35">
      <c r="D30" s="13"/>
      <c r="O30" s="11"/>
      <c r="P30" s="10"/>
    </row>
    <row r="31" spans="2:16" ht="18" customHeight="1" x14ac:dyDescent="0.35">
      <c r="D31" s="12" t="s">
        <v>0</v>
      </c>
      <c r="O31" s="11"/>
      <c r="P31" s="10"/>
    </row>
    <row r="32" spans="2:16" ht="18" customHeight="1" x14ac:dyDescent="0.35">
      <c r="O32" s="11"/>
      <c r="P32" s="10"/>
    </row>
    <row r="33" spans="2:16" ht="18" customHeight="1" thickBot="1" x14ac:dyDescent="0.4">
      <c r="O33" s="11"/>
      <c r="P33" s="10"/>
    </row>
    <row r="34" spans="2:16" ht="18" customHeight="1" thickBot="1" x14ac:dyDescent="0.4">
      <c r="B34" s="143" t="s">
        <v>1888</v>
      </c>
      <c r="C34" s="144"/>
      <c r="D34" s="144"/>
      <c r="E34" s="127"/>
      <c r="F34" s="128"/>
      <c r="G34" s="129"/>
      <c r="H34" s="130"/>
      <c r="I34" s="131"/>
      <c r="J34" s="132"/>
      <c r="O34" s="11"/>
      <c r="P34" s="10"/>
    </row>
    <row r="35" spans="2:16" ht="18" customHeight="1" x14ac:dyDescent="0.35">
      <c r="B35" s="145"/>
      <c r="C35" s="146"/>
      <c r="D35" s="146"/>
      <c r="E35" s="146"/>
      <c r="F35" s="146"/>
      <c r="G35" s="146"/>
      <c r="H35" s="146"/>
      <c r="I35" s="146"/>
      <c r="J35" s="147"/>
      <c r="O35" s="11"/>
      <c r="P35" s="10"/>
    </row>
    <row r="36" spans="2:16" ht="18" customHeight="1" x14ac:dyDescent="0.35">
      <c r="B36" s="148"/>
      <c r="C36" s="149"/>
      <c r="D36" s="149"/>
      <c r="E36" s="149"/>
      <c r="F36" s="149"/>
      <c r="G36" s="149"/>
      <c r="H36" s="149"/>
      <c r="I36" s="149"/>
      <c r="J36" s="150"/>
      <c r="O36" s="11"/>
      <c r="P36" s="10"/>
    </row>
    <row r="37" spans="2:16" ht="18" customHeight="1" x14ac:dyDescent="0.35">
      <c r="B37" s="148"/>
      <c r="C37" s="149"/>
      <c r="D37" s="149"/>
      <c r="E37" s="149"/>
      <c r="F37" s="149"/>
      <c r="G37" s="149"/>
      <c r="H37" s="149"/>
      <c r="I37" s="149"/>
      <c r="J37" s="150"/>
      <c r="O37" s="11"/>
      <c r="P37" s="10"/>
    </row>
    <row r="38" spans="2:16" ht="18" customHeight="1" x14ac:dyDescent="0.35">
      <c r="B38" s="148"/>
      <c r="C38" s="149"/>
      <c r="D38" s="149"/>
      <c r="E38" s="149"/>
      <c r="F38" s="149"/>
      <c r="G38" s="149"/>
      <c r="H38" s="149"/>
      <c r="I38" s="149"/>
      <c r="J38" s="150"/>
      <c r="O38" s="11"/>
      <c r="P38" s="10"/>
    </row>
    <row r="39" spans="2:16" ht="18" customHeight="1" x14ac:dyDescent="0.35">
      <c r="B39" s="148"/>
      <c r="C39" s="149"/>
      <c r="D39" s="149"/>
      <c r="E39" s="149"/>
      <c r="F39" s="149"/>
      <c r="G39" s="149"/>
      <c r="H39" s="149"/>
      <c r="I39" s="149"/>
      <c r="J39" s="150"/>
      <c r="O39" s="11"/>
      <c r="P39" s="10"/>
    </row>
    <row r="40" spans="2:16" ht="18" customHeight="1" x14ac:dyDescent="0.35">
      <c r="B40" s="148"/>
      <c r="C40" s="149"/>
      <c r="D40" s="149"/>
      <c r="E40" s="149"/>
      <c r="F40" s="149"/>
      <c r="G40" s="149"/>
      <c r="H40" s="149"/>
      <c r="I40" s="149"/>
      <c r="J40" s="150"/>
      <c r="O40" s="11"/>
      <c r="P40" s="10"/>
    </row>
    <row r="41" spans="2:16" ht="18" customHeight="1" x14ac:dyDescent="0.35">
      <c r="B41" s="148"/>
      <c r="C41" s="149"/>
      <c r="D41" s="149"/>
      <c r="E41" s="149"/>
      <c r="F41" s="149"/>
      <c r="G41" s="149"/>
      <c r="H41" s="149"/>
      <c r="I41" s="149"/>
      <c r="J41" s="150"/>
    </row>
    <row r="42" spans="2:16" ht="18" customHeight="1" x14ac:dyDescent="0.35">
      <c r="B42" s="148"/>
      <c r="C42" s="149"/>
      <c r="D42" s="149"/>
      <c r="E42" s="149"/>
      <c r="F42" s="149"/>
      <c r="G42" s="149"/>
      <c r="H42" s="149"/>
      <c r="I42" s="149"/>
      <c r="J42" s="150"/>
    </row>
    <row r="43" spans="2:16" ht="18" customHeight="1" x14ac:dyDescent="0.35">
      <c r="B43" s="148"/>
      <c r="C43" s="149"/>
      <c r="D43" s="149"/>
      <c r="E43" s="149"/>
      <c r="F43" s="149"/>
      <c r="G43" s="149"/>
      <c r="H43" s="149"/>
      <c r="I43" s="149"/>
      <c r="J43" s="150"/>
    </row>
    <row r="44" spans="2:16" ht="18" customHeight="1" x14ac:dyDescent="0.35">
      <c r="B44" s="148"/>
      <c r="C44" s="149"/>
      <c r="D44" s="149"/>
      <c r="E44" s="149"/>
      <c r="F44" s="149"/>
      <c r="G44" s="149"/>
      <c r="H44" s="149"/>
      <c r="I44" s="149"/>
      <c r="J44" s="150"/>
    </row>
    <row r="45" spans="2:16" ht="18" customHeight="1" x14ac:dyDescent="0.35">
      <c r="B45" s="148"/>
      <c r="C45" s="149"/>
      <c r="D45" s="149"/>
      <c r="E45" s="149"/>
      <c r="F45" s="149"/>
      <c r="G45" s="149"/>
      <c r="H45" s="149"/>
      <c r="I45" s="149"/>
      <c r="J45" s="150"/>
    </row>
    <row r="46" spans="2:16" ht="18" customHeight="1" x14ac:dyDescent="0.35">
      <c r="B46" s="148"/>
      <c r="C46" s="149"/>
      <c r="D46" s="149"/>
      <c r="E46" s="149"/>
      <c r="F46" s="149"/>
      <c r="G46" s="149"/>
      <c r="H46" s="149"/>
      <c r="I46" s="149"/>
      <c r="J46" s="150"/>
    </row>
    <row r="47" spans="2:16" ht="18" customHeight="1" x14ac:dyDescent="0.35">
      <c r="B47" s="148"/>
      <c r="C47" s="149"/>
      <c r="D47" s="149"/>
      <c r="E47" s="149"/>
      <c r="F47" s="149"/>
      <c r="G47" s="149"/>
      <c r="H47" s="149"/>
      <c r="I47" s="149"/>
      <c r="J47" s="150"/>
    </row>
    <row r="48" spans="2:16" ht="18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50"/>
    </row>
    <row r="49" spans="2:10" ht="18" customHeight="1" thickBot="1" x14ac:dyDescent="0.4">
      <c r="B49" s="151"/>
      <c r="C49" s="152"/>
      <c r="D49" s="152"/>
      <c r="E49" s="152"/>
      <c r="F49" s="152"/>
      <c r="G49" s="152"/>
      <c r="H49" s="152"/>
      <c r="I49" s="152"/>
      <c r="J49" s="153"/>
    </row>
    <row r="50" spans="2:10" ht="18" customHeight="1" thickBot="1" x14ac:dyDescent="0.4"/>
    <row r="51" spans="2:10" ht="18" customHeight="1" thickBot="1" x14ac:dyDescent="0.4">
      <c r="B51" s="143" t="s">
        <v>1889</v>
      </c>
      <c r="C51" s="144"/>
      <c r="D51" s="144"/>
      <c r="E51" s="127"/>
      <c r="F51" s="128"/>
      <c r="G51" s="129"/>
      <c r="H51" s="130"/>
      <c r="I51" s="131"/>
      <c r="J51" s="132"/>
    </row>
    <row r="52" spans="2:10" ht="18" customHeight="1" x14ac:dyDescent="0.35">
      <c r="B52" s="145"/>
      <c r="C52" s="146"/>
      <c r="D52" s="146"/>
      <c r="E52" s="146"/>
      <c r="F52" s="146"/>
      <c r="G52" s="146"/>
      <c r="H52" s="146"/>
      <c r="I52" s="146"/>
      <c r="J52" s="147"/>
    </row>
    <row r="53" spans="2:10" ht="18" customHeight="1" x14ac:dyDescent="0.35">
      <c r="B53" s="148"/>
      <c r="C53" s="149"/>
      <c r="D53" s="149"/>
      <c r="E53" s="149"/>
      <c r="F53" s="149"/>
      <c r="G53" s="149"/>
      <c r="H53" s="149"/>
      <c r="I53" s="149"/>
      <c r="J53" s="150"/>
    </row>
    <row r="54" spans="2:10" ht="18" customHeight="1" x14ac:dyDescent="0.35">
      <c r="B54" s="148"/>
      <c r="C54" s="149"/>
      <c r="D54" s="149"/>
      <c r="E54" s="149"/>
      <c r="F54" s="149"/>
      <c r="G54" s="149"/>
      <c r="H54" s="149"/>
      <c r="I54" s="149"/>
      <c r="J54" s="150"/>
    </row>
    <row r="55" spans="2:10" ht="18" customHeight="1" x14ac:dyDescent="0.35">
      <c r="B55" s="148"/>
      <c r="C55" s="149"/>
      <c r="D55" s="149"/>
      <c r="E55" s="149"/>
      <c r="F55" s="149"/>
      <c r="G55" s="149"/>
      <c r="H55" s="149"/>
      <c r="I55" s="149"/>
      <c r="J55" s="150"/>
    </row>
    <row r="56" spans="2:10" ht="18" customHeight="1" x14ac:dyDescent="0.35">
      <c r="B56" s="148"/>
      <c r="C56" s="149"/>
      <c r="D56" s="149"/>
      <c r="E56" s="149"/>
      <c r="F56" s="149"/>
      <c r="G56" s="149"/>
      <c r="H56" s="149"/>
      <c r="I56" s="149"/>
      <c r="J56" s="150"/>
    </row>
    <row r="57" spans="2:10" ht="18" customHeight="1" x14ac:dyDescent="0.35">
      <c r="B57" s="148"/>
      <c r="C57" s="149"/>
      <c r="D57" s="149"/>
      <c r="E57" s="149"/>
      <c r="F57" s="149"/>
      <c r="G57" s="149"/>
      <c r="H57" s="149"/>
      <c r="I57" s="149"/>
      <c r="J57" s="150"/>
    </row>
    <row r="58" spans="2:10" ht="18" customHeight="1" x14ac:dyDescent="0.35">
      <c r="B58" s="148"/>
      <c r="C58" s="149"/>
      <c r="D58" s="149"/>
      <c r="E58" s="149"/>
      <c r="F58" s="149"/>
      <c r="G58" s="149"/>
      <c r="H58" s="149"/>
      <c r="I58" s="149"/>
      <c r="J58" s="150"/>
    </row>
    <row r="59" spans="2:10" ht="18" customHeight="1" x14ac:dyDescent="0.35">
      <c r="B59" s="148"/>
      <c r="C59" s="149"/>
      <c r="D59" s="149"/>
      <c r="E59" s="149"/>
      <c r="F59" s="149"/>
      <c r="G59" s="149"/>
      <c r="H59" s="149"/>
      <c r="I59" s="149"/>
      <c r="J59" s="150"/>
    </row>
    <row r="60" spans="2:10" ht="18" customHeight="1" x14ac:dyDescent="0.35">
      <c r="B60" s="148"/>
      <c r="C60" s="149"/>
      <c r="D60" s="149"/>
      <c r="E60" s="149"/>
      <c r="F60" s="149"/>
      <c r="G60" s="149"/>
      <c r="H60" s="149"/>
      <c r="I60" s="149"/>
      <c r="J60" s="150"/>
    </row>
    <row r="61" spans="2:10" ht="18" customHeight="1" x14ac:dyDescent="0.35">
      <c r="B61" s="148"/>
      <c r="C61" s="149"/>
      <c r="D61" s="149"/>
      <c r="E61" s="149"/>
      <c r="F61" s="149"/>
      <c r="G61" s="149"/>
      <c r="H61" s="149"/>
      <c r="I61" s="149"/>
      <c r="J61" s="150"/>
    </row>
    <row r="62" spans="2:10" ht="18" customHeight="1" x14ac:dyDescent="0.35">
      <c r="B62" s="148"/>
      <c r="C62" s="149"/>
      <c r="D62" s="149"/>
      <c r="E62" s="149"/>
      <c r="F62" s="149"/>
      <c r="G62" s="149"/>
      <c r="H62" s="149"/>
      <c r="I62" s="149"/>
      <c r="J62" s="150"/>
    </row>
    <row r="63" spans="2:10" ht="18" customHeight="1" x14ac:dyDescent="0.35">
      <c r="B63" s="148"/>
      <c r="C63" s="149"/>
      <c r="D63" s="149"/>
      <c r="E63" s="149"/>
      <c r="F63" s="149"/>
      <c r="G63" s="149"/>
      <c r="H63" s="149"/>
      <c r="I63" s="149"/>
      <c r="J63" s="150"/>
    </row>
    <row r="64" spans="2:10" ht="18" customHeight="1" x14ac:dyDescent="0.35">
      <c r="B64" s="148"/>
      <c r="C64" s="149"/>
      <c r="D64" s="149"/>
      <c r="E64" s="149"/>
      <c r="F64" s="149"/>
      <c r="G64" s="149"/>
      <c r="H64" s="149"/>
      <c r="I64" s="149"/>
      <c r="J64" s="150"/>
    </row>
    <row r="65" spans="2:10" ht="18" customHeight="1" x14ac:dyDescent="0.35">
      <c r="B65" s="148"/>
      <c r="C65" s="149"/>
      <c r="D65" s="149"/>
      <c r="E65" s="149"/>
      <c r="F65" s="149"/>
      <c r="G65" s="149"/>
      <c r="H65" s="149"/>
      <c r="I65" s="149"/>
      <c r="J65" s="150"/>
    </row>
    <row r="66" spans="2:10" ht="18" customHeight="1" thickBot="1" x14ac:dyDescent="0.4">
      <c r="B66" s="151"/>
      <c r="C66" s="152"/>
      <c r="D66" s="152"/>
      <c r="E66" s="152"/>
      <c r="F66" s="152"/>
      <c r="G66" s="152"/>
      <c r="H66" s="152"/>
      <c r="I66" s="152"/>
      <c r="J66" s="153"/>
    </row>
    <row r="67" spans="2:10" ht="18" customHeight="1" thickBot="1" x14ac:dyDescent="0.4"/>
    <row r="68" spans="2:10" ht="18" customHeight="1" thickBot="1" x14ac:dyDescent="0.4">
      <c r="B68" s="143" t="s">
        <v>1890</v>
      </c>
      <c r="C68" s="144"/>
      <c r="D68" s="144"/>
      <c r="E68" s="127"/>
      <c r="F68" s="128"/>
      <c r="G68" s="129"/>
      <c r="H68" s="130"/>
      <c r="I68" s="131"/>
      <c r="J68" s="132"/>
    </row>
    <row r="69" spans="2:10" ht="18" customHeight="1" x14ac:dyDescent="0.35">
      <c r="B69" s="145"/>
      <c r="C69" s="146"/>
      <c r="D69" s="146"/>
      <c r="E69" s="146"/>
      <c r="F69" s="146"/>
      <c r="G69" s="146"/>
      <c r="H69" s="146"/>
      <c r="I69" s="146"/>
      <c r="J69" s="147"/>
    </row>
    <row r="70" spans="2:10" ht="18" customHeight="1" x14ac:dyDescent="0.35">
      <c r="B70" s="148"/>
      <c r="C70" s="149"/>
      <c r="D70" s="149"/>
      <c r="E70" s="149"/>
      <c r="F70" s="149"/>
      <c r="G70" s="149"/>
      <c r="H70" s="149"/>
      <c r="I70" s="149"/>
      <c r="J70" s="150"/>
    </row>
    <row r="71" spans="2:10" ht="18" customHeight="1" x14ac:dyDescent="0.35">
      <c r="B71" s="148"/>
      <c r="C71" s="149"/>
      <c r="D71" s="149"/>
      <c r="E71" s="149"/>
      <c r="F71" s="149"/>
      <c r="G71" s="149"/>
      <c r="H71" s="149"/>
      <c r="I71" s="149"/>
      <c r="J71" s="150"/>
    </row>
    <row r="72" spans="2:10" ht="18" customHeight="1" x14ac:dyDescent="0.35">
      <c r="B72" s="148"/>
      <c r="C72" s="149"/>
      <c r="D72" s="149"/>
      <c r="E72" s="149"/>
      <c r="F72" s="149"/>
      <c r="G72" s="149"/>
      <c r="H72" s="149"/>
      <c r="I72" s="149"/>
      <c r="J72" s="150"/>
    </row>
    <row r="73" spans="2:10" ht="18" customHeight="1" x14ac:dyDescent="0.35">
      <c r="B73" s="148"/>
      <c r="C73" s="149"/>
      <c r="D73" s="149"/>
      <c r="E73" s="149"/>
      <c r="F73" s="149"/>
      <c r="G73" s="149"/>
      <c r="H73" s="149"/>
      <c r="I73" s="149"/>
      <c r="J73" s="150"/>
    </row>
    <row r="74" spans="2:10" ht="18" customHeight="1" x14ac:dyDescent="0.35">
      <c r="B74" s="148"/>
      <c r="C74" s="149"/>
      <c r="D74" s="149"/>
      <c r="E74" s="149"/>
      <c r="F74" s="149"/>
      <c r="G74" s="149"/>
      <c r="H74" s="149"/>
      <c r="I74" s="149"/>
      <c r="J74" s="150"/>
    </row>
    <row r="75" spans="2:10" ht="18" customHeight="1" x14ac:dyDescent="0.35">
      <c r="B75" s="148"/>
      <c r="C75" s="149"/>
      <c r="D75" s="149"/>
      <c r="E75" s="149"/>
      <c r="F75" s="149"/>
      <c r="G75" s="149"/>
      <c r="H75" s="149"/>
      <c r="I75" s="149"/>
      <c r="J75" s="150"/>
    </row>
    <row r="76" spans="2:10" ht="18" customHeight="1" x14ac:dyDescent="0.35">
      <c r="B76" s="148"/>
      <c r="C76" s="149"/>
      <c r="D76" s="149"/>
      <c r="E76" s="149"/>
      <c r="F76" s="149"/>
      <c r="G76" s="149"/>
      <c r="H76" s="149"/>
      <c r="I76" s="149"/>
      <c r="J76" s="150"/>
    </row>
    <row r="77" spans="2:10" ht="18" customHeight="1" thickBot="1" x14ac:dyDescent="0.4">
      <c r="B77" s="151"/>
      <c r="C77" s="152"/>
      <c r="D77" s="152"/>
      <c r="E77" s="152"/>
      <c r="F77" s="152"/>
      <c r="G77" s="152"/>
      <c r="H77" s="152"/>
      <c r="I77" s="152"/>
      <c r="J77" s="153"/>
    </row>
  </sheetData>
  <mergeCells count="10">
    <mergeCell ref="B51:D51"/>
    <mergeCell ref="B52:J66"/>
    <mergeCell ref="B68:D68"/>
    <mergeCell ref="B69:J77"/>
    <mergeCell ref="C9:H9"/>
    <mergeCell ref="C11:J11"/>
    <mergeCell ref="D20:H20"/>
    <mergeCell ref="D22:H22"/>
    <mergeCell ref="B34:D34"/>
    <mergeCell ref="B35:J4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Planilha1</vt:lpstr>
      <vt:lpstr>PLAN ORÇAM. SERV MANUT</vt:lpstr>
      <vt:lpstr>RELAT MANUT CORRETIVA</vt:lpstr>
      <vt:lpstr>'PLAN ORÇAM. SERV MANUT'!Area_de_impressao</vt:lpstr>
      <vt:lpstr>'PLAN ORÇAM. SERV MANUT'!Titulos_de_impressao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ASF</dc:creator>
  <cp:lastModifiedBy>Antenogenes Manzano Santos</cp:lastModifiedBy>
  <dcterms:created xsi:type="dcterms:W3CDTF">2023-12-13T19:08:55Z</dcterms:created>
  <dcterms:modified xsi:type="dcterms:W3CDTF">2024-04-25T18:51:41Z</dcterms:modified>
</cp:coreProperties>
</file>